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"/>
    </mc:Choice>
  </mc:AlternateContent>
  <bookViews>
    <workbookView xWindow="0" yWindow="0" windowWidth="20490" windowHeight="7155"/>
  </bookViews>
  <sheets>
    <sheet name="indyw." sheetId="1" r:id="rId1"/>
    <sheet name="druż." sheetId="2" r:id="rId2"/>
    <sheet name=" druż. obliczenia" sheetId="4" r:id="rId3"/>
  </sheets>
  <definedNames>
    <definedName name="_xlnm._FilterDatabase" localSheetId="2" hidden="1">' druż. obliczenia'!$B$8:$P$53</definedName>
    <definedName name="_xlnm._FilterDatabase" localSheetId="1" hidden="1">druż.!$B$11:$C$20</definedName>
    <definedName name="_xlnm._FilterDatabase" localSheetId="0" hidden="1">indyw.!$B$7:$P$60</definedName>
  </definedNames>
  <calcPr calcId="152511"/>
</workbook>
</file>

<file path=xl/calcChain.xml><?xml version="1.0" encoding="utf-8"?>
<calcChain xmlns="http://schemas.openxmlformats.org/spreadsheetml/2006/main">
  <c r="Q51" i="4" l="1"/>
  <c r="Q46" i="4"/>
  <c r="Q41" i="4"/>
  <c r="Q36" i="4"/>
  <c r="Q31" i="4"/>
  <c r="Q26" i="4"/>
  <c r="Q21" i="4"/>
  <c r="Q16" i="4"/>
  <c r="Q11" i="4"/>
  <c r="P38" i="4"/>
  <c r="P23" i="4"/>
  <c r="P37" i="4"/>
  <c r="P33" i="4"/>
  <c r="P32" i="4"/>
  <c r="P36" i="4"/>
  <c r="P22" i="4"/>
  <c r="P35" i="4"/>
  <c r="P31" i="4"/>
  <c r="P30" i="4"/>
  <c r="P21" i="4"/>
  <c r="P18" i="4"/>
  <c r="P20" i="4"/>
  <c r="P13" i="4"/>
  <c r="P12" i="4"/>
  <c r="P19" i="4"/>
  <c r="P34" i="4"/>
  <c r="P17" i="4"/>
  <c r="P48" i="4"/>
  <c r="P53" i="4"/>
  <c r="P43" i="4"/>
  <c r="P47" i="4"/>
  <c r="P52" i="4"/>
  <c r="P46" i="4"/>
  <c r="P11" i="4"/>
  <c r="P29" i="4"/>
  <c r="P10" i="4"/>
  <c r="P16" i="4"/>
  <c r="P15" i="4"/>
  <c r="P42" i="4"/>
  <c r="P9" i="4"/>
  <c r="P51" i="4"/>
  <c r="P28" i="4"/>
  <c r="P50" i="4"/>
  <c r="P27" i="4"/>
  <c r="P26" i="4"/>
  <c r="P49" i="4"/>
  <c r="P41" i="4"/>
  <c r="P25" i="4"/>
  <c r="P40" i="4"/>
  <c r="P24" i="4"/>
  <c r="P45" i="4"/>
  <c r="P44" i="4"/>
  <c r="P14" i="4"/>
  <c r="P39" i="4"/>
  <c r="P58" i="1" l="1"/>
  <c r="P52" i="1"/>
  <c r="P47" i="1"/>
  <c r="P42" i="1"/>
  <c r="P39" i="1"/>
  <c r="P21" i="1"/>
  <c r="P31" i="1"/>
  <c r="P34" i="1"/>
  <c r="P16" i="1"/>
  <c r="P19" i="1"/>
  <c r="P45" i="1"/>
  <c r="P74" i="1"/>
  <c r="P69" i="1"/>
  <c r="P10" i="1"/>
  <c r="P11" i="1"/>
  <c r="P32" i="1"/>
  <c r="P30" i="1"/>
  <c r="P36" i="1"/>
  <c r="P46" i="1"/>
  <c r="P77" i="1"/>
  <c r="P70" i="1"/>
  <c r="P65" i="1"/>
  <c r="P48" i="1"/>
  <c r="P27" i="1"/>
  <c r="P49" i="1"/>
  <c r="P75" i="1"/>
  <c r="P55" i="1"/>
  <c r="P54" i="1"/>
  <c r="P57" i="1"/>
  <c r="P76" i="1"/>
  <c r="P73" i="1"/>
  <c r="P67" i="1"/>
  <c r="P14" i="1"/>
  <c r="P64" i="1"/>
  <c r="P62" i="1"/>
  <c r="P18" i="1"/>
  <c r="P12" i="1"/>
  <c r="P20" i="1"/>
  <c r="P17" i="1"/>
  <c r="P28" i="1"/>
  <c r="P63" i="1"/>
  <c r="P13" i="1"/>
  <c r="P68" i="1"/>
  <c r="P35" i="1"/>
  <c r="P23" i="1"/>
  <c r="P8" i="1"/>
  <c r="P15" i="1"/>
  <c r="P33" i="1"/>
  <c r="P60" i="1"/>
  <c r="P56" i="1"/>
  <c r="P71" i="1"/>
  <c r="P53" i="1"/>
  <c r="P38" i="1"/>
  <c r="P59" i="1"/>
  <c r="P50" i="1"/>
  <c r="P43" i="1"/>
  <c r="P37" i="1"/>
  <c r="P24" i="1"/>
  <c r="P44" i="1"/>
  <c r="P25" i="1"/>
  <c r="P66" i="1"/>
  <c r="P9" i="1"/>
  <c r="P72" i="1"/>
  <c r="P51" i="1"/>
  <c r="P26" i="1"/>
  <c r="P41" i="1"/>
  <c r="P29" i="1"/>
  <c r="P40" i="1"/>
  <c r="P22" i="1"/>
</calcChain>
</file>

<file path=xl/sharedStrings.xml><?xml version="1.0" encoding="utf-8"?>
<sst xmlns="http://schemas.openxmlformats.org/spreadsheetml/2006/main" count="438" uniqueCount="156">
  <si>
    <t>Nazwisko</t>
  </si>
  <si>
    <t>Imię</t>
  </si>
  <si>
    <t>LASZCZYK</t>
  </si>
  <si>
    <t>EMILIA</t>
  </si>
  <si>
    <t>SP2 ZAKOPANE</t>
  </si>
  <si>
    <t>JULIA</t>
  </si>
  <si>
    <t>BRZOZA</t>
  </si>
  <si>
    <t>LENA</t>
  </si>
  <si>
    <t>CHYC MYRMUŁA</t>
  </si>
  <si>
    <t>SŁODYCZKA</t>
  </si>
  <si>
    <t>KATARZYNA</t>
  </si>
  <si>
    <t>PALKA</t>
  </si>
  <si>
    <t>ZOFIA</t>
  </si>
  <si>
    <t>SP4 Zakopane</t>
  </si>
  <si>
    <t>Julia</t>
  </si>
  <si>
    <t>Kubin</t>
  </si>
  <si>
    <t>Liwia</t>
  </si>
  <si>
    <t>SP3 Zakopane</t>
  </si>
  <si>
    <t>Wojtowicz</t>
  </si>
  <si>
    <t>Zuzanna</t>
  </si>
  <si>
    <t>Komorowska</t>
  </si>
  <si>
    <t>Nikola</t>
  </si>
  <si>
    <t>Polanowska</t>
  </si>
  <si>
    <t>Amelia</t>
  </si>
  <si>
    <t>Prusinowska</t>
  </si>
  <si>
    <t>Kinga</t>
  </si>
  <si>
    <t>Słowik</t>
  </si>
  <si>
    <t>Natalia</t>
  </si>
  <si>
    <t>Zofia</t>
  </si>
  <si>
    <t>Buczkowska</t>
  </si>
  <si>
    <t>Anna</t>
  </si>
  <si>
    <t>Biernacka</t>
  </si>
  <si>
    <t>SP1 Zakopane</t>
  </si>
  <si>
    <t>Sawera</t>
  </si>
  <si>
    <t>Alicja</t>
  </si>
  <si>
    <t>Kamińska</t>
  </si>
  <si>
    <t>Alina</t>
  </si>
  <si>
    <t>Barciewicz</t>
  </si>
  <si>
    <t>Patrycja</t>
  </si>
  <si>
    <t>Kęsek</t>
  </si>
  <si>
    <t>Paulina</t>
  </si>
  <si>
    <t>Wysłouch</t>
  </si>
  <si>
    <t>Figura</t>
  </si>
  <si>
    <t>Magdalena</t>
  </si>
  <si>
    <t>Michalec</t>
  </si>
  <si>
    <t>Ziach</t>
  </si>
  <si>
    <t>Oliwia</t>
  </si>
  <si>
    <t>Bochenek</t>
  </si>
  <si>
    <t>SP 9 Zakopane</t>
  </si>
  <si>
    <t>Gąsienica - Kościelny</t>
  </si>
  <si>
    <t>Karolina</t>
  </si>
  <si>
    <t>Gąsienica - Lizoń</t>
  </si>
  <si>
    <t>Stokłosa</t>
  </si>
  <si>
    <t>Strama</t>
  </si>
  <si>
    <t>Justyna</t>
  </si>
  <si>
    <t>Bobak</t>
  </si>
  <si>
    <t>Kamila</t>
  </si>
  <si>
    <t>Król</t>
  </si>
  <si>
    <t>Trebunia</t>
  </si>
  <si>
    <t>Joanna</t>
  </si>
  <si>
    <t>Cachro</t>
  </si>
  <si>
    <t>Aleksandra</t>
  </si>
  <si>
    <t>Drożdż</t>
  </si>
  <si>
    <t>Floryn</t>
  </si>
  <si>
    <t>Bużek</t>
  </si>
  <si>
    <t>Oleksiewicz</t>
  </si>
  <si>
    <t>Angelika</t>
  </si>
  <si>
    <t>Karciarz</t>
  </si>
  <si>
    <t>Gał</t>
  </si>
  <si>
    <t>Szkoła</t>
  </si>
  <si>
    <t>M</t>
  </si>
  <si>
    <t>Gąsienica-Fronek</t>
  </si>
  <si>
    <t>SP 5 Zakopane</t>
  </si>
  <si>
    <t xml:space="preserve">Kaleta </t>
  </si>
  <si>
    <t>PK</t>
  </si>
  <si>
    <t>Dawczak</t>
  </si>
  <si>
    <t>Klejczyk</t>
  </si>
  <si>
    <t>Weronika</t>
  </si>
  <si>
    <t xml:space="preserve">Walkosz </t>
  </si>
  <si>
    <t>Liliana</t>
  </si>
  <si>
    <t>Rozalia</t>
  </si>
  <si>
    <t>Szczepaniak-Krupowska</t>
  </si>
  <si>
    <t>Ala</t>
  </si>
  <si>
    <t>Gąsienica-Kotelnicka</t>
  </si>
  <si>
    <t>Gąsienica-Wawrytko</t>
  </si>
  <si>
    <t>Ryba</t>
  </si>
  <si>
    <t>Monika</t>
  </si>
  <si>
    <t>Leja</t>
  </si>
  <si>
    <t>Lidia</t>
  </si>
  <si>
    <t>Kierzyk</t>
  </si>
  <si>
    <t>Ola</t>
  </si>
  <si>
    <t>Stoch</t>
  </si>
  <si>
    <t>Przeklasa</t>
  </si>
  <si>
    <t>Urban</t>
  </si>
  <si>
    <t>Wiktoria</t>
  </si>
  <si>
    <t>KSP</t>
  </si>
  <si>
    <t>Dyka</t>
  </si>
  <si>
    <t>Milena</t>
  </si>
  <si>
    <t>Błachuta</t>
  </si>
  <si>
    <t>Bachleda Curuś</t>
  </si>
  <si>
    <t>Emma</t>
  </si>
  <si>
    <t>Wnuk</t>
  </si>
  <si>
    <t>Maria</t>
  </si>
  <si>
    <t>Sokołowska</t>
  </si>
  <si>
    <t>Marika</t>
  </si>
  <si>
    <t>Rok ur</t>
  </si>
  <si>
    <t>Nr</t>
  </si>
  <si>
    <t>Galica</t>
  </si>
  <si>
    <t>Martyna</t>
  </si>
  <si>
    <t>Wioleta</t>
  </si>
  <si>
    <t>Kukuc</t>
  </si>
  <si>
    <t>Skupień</t>
  </si>
  <si>
    <t>Zspig nr 1 Biały Dunajec</t>
  </si>
  <si>
    <t>Uwagi</t>
  </si>
  <si>
    <t>Punkty</t>
  </si>
  <si>
    <t>Rzut piłeczką palantową</t>
  </si>
  <si>
    <t xml:space="preserve">KSP </t>
  </si>
  <si>
    <t>Skok w dal</t>
  </si>
  <si>
    <t>Bieg na 60 m</t>
  </si>
  <si>
    <t>Bieg na 600 m</t>
  </si>
  <si>
    <t>Wynik [m]</t>
  </si>
  <si>
    <t>Czas</t>
  </si>
  <si>
    <t>COS Zakopane, 16-17.05.2017</t>
  </si>
  <si>
    <t>DZIEWCZYNKI</t>
  </si>
  <si>
    <t>Suma pkt</t>
  </si>
  <si>
    <t>CZWÓRBÓJ LEKKOATLETYCZNY</t>
  </si>
  <si>
    <t>Haza</t>
  </si>
  <si>
    <t>Agnieszka</t>
  </si>
  <si>
    <t>Dębińska</t>
  </si>
  <si>
    <t>Katarzyna</t>
  </si>
  <si>
    <t>SP 7 Zakopane</t>
  </si>
  <si>
    <t>Farej</t>
  </si>
  <si>
    <t>Helena</t>
  </si>
  <si>
    <t>Pawlikowska</t>
  </si>
  <si>
    <t>Gąsienica Kotelnicka</t>
  </si>
  <si>
    <t>Żytko</t>
  </si>
  <si>
    <t>Marta</t>
  </si>
  <si>
    <t>Obrochta</t>
  </si>
  <si>
    <t>Kopyt</t>
  </si>
  <si>
    <t>DSQ</t>
  </si>
  <si>
    <t>KLASYFIKACJA INDYWIDUALNA</t>
  </si>
  <si>
    <t>KLASYFIKACJA DRUŻYNOWA</t>
  </si>
  <si>
    <t>SUMA</t>
  </si>
  <si>
    <t>SZKOŁA</t>
  </si>
  <si>
    <t>PKT 5 NAJLEPSZYCH ZAWODNICZEK</t>
  </si>
  <si>
    <t>PKT DO RYWALIZACJI SZKÓŁ</t>
  </si>
  <si>
    <t>KSP ZAKOPANE</t>
  </si>
  <si>
    <t>SP 5 ZAKOPANE</t>
  </si>
  <si>
    <t>SP 7 ZAKOPANE</t>
  </si>
  <si>
    <t>SP 9 ZAKOPANE</t>
  </si>
  <si>
    <t>SP 1 ZAKOPANE</t>
  </si>
  <si>
    <t>SP 2 ZAKOPANE</t>
  </si>
  <si>
    <t>SP 3 ZAKOPANE</t>
  </si>
  <si>
    <t>SP 4 ZAKOPANE</t>
  </si>
  <si>
    <t>SP NR 1 BIAŁY DUNAJEC</t>
  </si>
  <si>
    <t>Pkt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</si>
</sst>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:ss.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Fill="1" applyBorder="1"/>
    <xf numFmtId="0" fontId="0" fillId="0" borderId="10" xfId="0" applyNumberFormat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0" fontId="0" fillId="0" borderId="10" xfId="0" applyFill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NumberFormat="1" applyFont="1" applyFill="1" applyBorder="1" applyAlignment="1">
      <alignment horizontal="center" vertical="center"/>
    </xf>
    <xf numFmtId="164" fontId="19" fillId="33" borderId="10" xfId="0" applyNumberFormat="1" applyFont="1" applyFill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/>
    <xf numFmtId="1" fontId="18" fillId="0" borderId="0" xfId="0" applyNumberFormat="1" applyFont="1" applyAlignment="1">
      <alignment horizontal="center"/>
    </xf>
    <xf numFmtId="1" fontId="19" fillId="33" borderId="10" xfId="0" applyNumberFormat="1" applyFon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9" fillId="33" borderId="10" xfId="0" applyNumberFormat="1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165" fontId="19" fillId="33" borderId="1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11" xfId="0" applyNumberFormat="1" applyFont="1" applyFill="1" applyBorder="1" applyAlignment="1">
      <alignment horizontal="center" vertical="center"/>
    </xf>
    <xf numFmtId="164" fontId="19" fillId="33" borderId="11" xfId="0" applyNumberFormat="1" applyFont="1" applyFill="1" applyBorder="1" applyAlignment="1">
      <alignment horizontal="center" vertical="center"/>
    </xf>
    <xf numFmtId="1" fontId="19" fillId="33" borderId="11" xfId="0" applyNumberFormat="1" applyFont="1" applyFill="1" applyBorder="1" applyAlignment="1">
      <alignment horizontal="center" vertical="center"/>
    </xf>
    <xf numFmtId="2" fontId="19" fillId="33" borderId="11" xfId="0" applyNumberFormat="1" applyFont="1" applyFill="1" applyBorder="1" applyAlignment="1">
      <alignment horizontal="center" vertical="center"/>
    </xf>
    <xf numFmtId="165" fontId="19" fillId="33" borderId="11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Fill="1" applyBorder="1"/>
    <xf numFmtId="0" fontId="0" fillId="0" borderId="14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Fill="1" applyBorder="1"/>
    <xf numFmtId="0" fontId="0" fillId="0" borderId="19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" fontId="16" fillId="0" borderId="19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4" xfId="0" applyBorder="1"/>
    <xf numFmtId="164" fontId="0" fillId="0" borderId="14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19" xfId="0" applyBorder="1"/>
    <xf numFmtId="164" fontId="0" fillId="0" borderId="19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1" fontId="16" fillId="0" borderId="17" xfId="0" applyNumberFormat="1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Alignment="1"/>
    <xf numFmtId="0" fontId="21" fillId="0" borderId="0" xfId="0" applyFont="1" applyAlignment="1"/>
    <xf numFmtId="0" fontId="23" fillId="0" borderId="0" xfId="0" applyFont="1" applyAlignment="1"/>
    <xf numFmtId="0" fontId="25" fillId="33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/>
    </xf>
    <xf numFmtId="0" fontId="26" fillId="0" borderId="10" xfId="0" applyFont="1" applyFill="1" applyBorder="1"/>
    <xf numFmtId="0" fontId="27" fillId="0" borderId="10" xfId="0" applyFont="1" applyFill="1" applyBorder="1" applyAlignment="1">
      <alignment horizontal="center"/>
    </xf>
    <xf numFmtId="0" fontId="26" fillId="0" borderId="10" xfId="0" applyFont="1" applyBorder="1"/>
    <xf numFmtId="0" fontId="27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4" fontId="19" fillId="33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8" fillId="0" borderId="0" xfId="0" applyFont="1" applyAlignme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200023</xdr:rowOff>
    </xdr:from>
    <xdr:to>
      <xdr:col>2</xdr:col>
      <xdr:colOff>1240155</xdr:colOff>
      <xdr:row>2</xdr:row>
      <xdr:rowOff>9525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00023"/>
          <a:ext cx="1440180" cy="800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4</xdr:row>
      <xdr:rowOff>142875</xdr:rowOff>
    </xdr:from>
    <xdr:to>
      <xdr:col>3</xdr:col>
      <xdr:colOff>1200150</xdr:colOff>
      <xdr:row>8</xdr:row>
      <xdr:rowOff>109010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1666875"/>
          <a:ext cx="1704975" cy="9472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295275</xdr:rowOff>
    </xdr:from>
    <xdr:to>
      <xdr:col>3</xdr:col>
      <xdr:colOff>95248</xdr:colOff>
      <xdr:row>3</xdr:row>
      <xdr:rowOff>161925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95275"/>
          <a:ext cx="1971673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workbookViewId="0">
      <selection activeCell="F8" sqref="F8"/>
    </sheetView>
  </sheetViews>
  <sheetFormatPr defaultRowHeight="15" x14ac:dyDescent="0.25"/>
  <cols>
    <col min="1" max="1" width="4.140625" style="1" customWidth="1"/>
    <col min="2" max="2" width="4.28515625" style="1" customWidth="1"/>
    <col min="3" max="3" width="22.140625" customWidth="1"/>
    <col min="4" max="4" width="11.28515625" customWidth="1"/>
    <col min="5" max="5" width="6.28515625" style="7" customWidth="1"/>
    <col min="6" max="6" width="21" customWidth="1"/>
    <col min="7" max="7" width="7.140625" customWidth="1"/>
    <col min="8" max="8" width="9.85546875" style="13" customWidth="1"/>
    <col min="9" max="9" width="4.28515625" style="24" customWidth="1"/>
    <col min="10" max="10" width="9.7109375" style="25" customWidth="1"/>
    <col min="11" max="11" width="4.28515625" style="1" customWidth="1"/>
    <col min="12" max="12" width="9.140625" style="33"/>
    <col min="13" max="13" width="4.140625" style="1" customWidth="1"/>
    <col min="14" max="14" width="9.140625" style="33"/>
    <col min="15" max="15" width="5" style="1" customWidth="1"/>
    <col min="16" max="16" width="9.7109375" style="30" customWidth="1"/>
  </cols>
  <sheetData>
    <row r="1" spans="1:16" ht="46.5" x14ac:dyDescent="0.7">
      <c r="A1" s="84" t="s">
        <v>125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31.5" x14ac:dyDescent="0.5">
      <c r="A2" s="85" t="s">
        <v>122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15" customHeight="1" x14ac:dyDescent="0.3">
      <c r="B3" s="8"/>
      <c r="C3" s="8"/>
      <c r="D3" s="8"/>
      <c r="E3" s="8"/>
      <c r="F3" s="8"/>
      <c r="G3" s="8"/>
      <c r="H3" s="10"/>
      <c r="I3" s="20"/>
    </row>
    <row r="4" spans="1:16" ht="23.25" customHeight="1" x14ac:dyDescent="0.35">
      <c r="A4" s="90" t="s">
        <v>140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ht="20.25" customHeight="1" x14ac:dyDescent="0.35">
      <c r="A5" s="87" t="s">
        <v>123</v>
      </c>
      <c r="B5" s="87"/>
      <c r="C5" s="87"/>
      <c r="D5" s="87"/>
      <c r="E5" s="87"/>
      <c r="F5" s="87"/>
      <c r="G5" s="87"/>
      <c r="H5" s="10"/>
      <c r="I5" s="20"/>
    </row>
    <row r="6" spans="1:16" ht="27.75" customHeight="1" x14ac:dyDescent="0.25">
      <c r="H6" s="89" t="s">
        <v>115</v>
      </c>
      <c r="I6" s="89"/>
      <c r="J6" s="86" t="s">
        <v>117</v>
      </c>
      <c r="K6" s="86"/>
      <c r="L6" s="86" t="s">
        <v>118</v>
      </c>
      <c r="M6" s="86"/>
      <c r="N6" s="86" t="s">
        <v>119</v>
      </c>
      <c r="O6" s="86"/>
    </row>
    <row r="7" spans="1:16" ht="22.5" customHeight="1" x14ac:dyDescent="0.25">
      <c r="A7" s="15" t="s">
        <v>70</v>
      </c>
      <c r="B7" s="15" t="s">
        <v>106</v>
      </c>
      <c r="C7" s="15" t="s">
        <v>0</v>
      </c>
      <c r="D7" s="15" t="s">
        <v>1</v>
      </c>
      <c r="E7" s="16" t="s">
        <v>105</v>
      </c>
      <c r="F7" s="15" t="s">
        <v>69</v>
      </c>
      <c r="G7" s="15" t="s">
        <v>113</v>
      </c>
      <c r="H7" s="17" t="s">
        <v>120</v>
      </c>
      <c r="I7" s="21" t="s">
        <v>155</v>
      </c>
      <c r="J7" s="26" t="s">
        <v>120</v>
      </c>
      <c r="K7" s="21" t="s">
        <v>155</v>
      </c>
      <c r="L7" s="28" t="s">
        <v>121</v>
      </c>
      <c r="M7" s="21" t="s">
        <v>155</v>
      </c>
      <c r="N7" s="28" t="s">
        <v>121</v>
      </c>
      <c r="O7" s="21" t="s">
        <v>155</v>
      </c>
      <c r="P7" s="17" t="s">
        <v>124</v>
      </c>
    </row>
    <row r="8" spans="1:16" x14ac:dyDescent="0.25">
      <c r="A8" s="3">
        <v>1</v>
      </c>
      <c r="B8" s="3">
        <v>55</v>
      </c>
      <c r="C8" s="2" t="s">
        <v>15</v>
      </c>
      <c r="D8" s="2" t="s">
        <v>16</v>
      </c>
      <c r="E8" s="5">
        <v>2004</v>
      </c>
      <c r="F8" s="2" t="s">
        <v>17</v>
      </c>
      <c r="G8" s="3"/>
      <c r="H8" s="11">
        <v>27.5</v>
      </c>
      <c r="I8" s="23">
        <v>40</v>
      </c>
      <c r="J8" s="27">
        <v>4.41</v>
      </c>
      <c r="K8" s="3">
        <v>75</v>
      </c>
      <c r="L8" s="34">
        <v>1.0844907407407407E-4</v>
      </c>
      <c r="M8" s="3">
        <v>60</v>
      </c>
      <c r="N8" s="34">
        <v>1.3983796296296296E-3</v>
      </c>
      <c r="O8" s="3">
        <v>73</v>
      </c>
      <c r="P8" s="31">
        <f t="shared" ref="P8:P39" si="0">I8+K8+M8+O8</f>
        <v>248</v>
      </c>
    </row>
    <row r="9" spans="1:16" x14ac:dyDescent="0.25">
      <c r="A9" s="3">
        <v>2</v>
      </c>
      <c r="B9" s="3">
        <v>23</v>
      </c>
      <c r="C9" s="4" t="s">
        <v>71</v>
      </c>
      <c r="D9" s="4" t="s">
        <v>28</v>
      </c>
      <c r="E9" s="6">
        <v>2004</v>
      </c>
      <c r="F9" s="4" t="s">
        <v>72</v>
      </c>
      <c r="G9" s="3"/>
      <c r="H9" s="12">
        <v>37.5</v>
      </c>
      <c r="I9" s="22">
        <v>66</v>
      </c>
      <c r="J9" s="27">
        <v>3.97</v>
      </c>
      <c r="K9" s="3">
        <v>53</v>
      </c>
      <c r="L9" s="34">
        <v>1.0636574074074073E-4</v>
      </c>
      <c r="M9" s="3">
        <v>65</v>
      </c>
      <c r="N9" s="34">
        <v>1.6568287037037038E-3</v>
      </c>
      <c r="O9" s="3">
        <v>32</v>
      </c>
      <c r="P9" s="31">
        <f t="shared" si="0"/>
        <v>216</v>
      </c>
    </row>
    <row r="10" spans="1:16" x14ac:dyDescent="0.25">
      <c r="A10" s="3">
        <v>3</v>
      </c>
      <c r="B10" s="3">
        <v>89</v>
      </c>
      <c r="C10" s="2" t="s">
        <v>111</v>
      </c>
      <c r="D10" s="2" t="s">
        <v>30</v>
      </c>
      <c r="E10" s="5">
        <v>2005</v>
      </c>
      <c r="F10" s="2" t="s">
        <v>13</v>
      </c>
      <c r="G10" s="3"/>
      <c r="H10" s="11">
        <v>34</v>
      </c>
      <c r="I10" s="23">
        <v>57</v>
      </c>
      <c r="J10" s="27">
        <v>3.6</v>
      </c>
      <c r="K10" s="3">
        <v>41</v>
      </c>
      <c r="L10" s="34">
        <v>1.0706018518518519E-4</v>
      </c>
      <c r="M10" s="3">
        <v>63</v>
      </c>
      <c r="N10" s="34">
        <v>1.5554398148148148E-3</v>
      </c>
      <c r="O10" s="3">
        <v>48</v>
      </c>
      <c r="P10" s="31">
        <f t="shared" si="0"/>
        <v>209</v>
      </c>
    </row>
    <row r="11" spans="1:16" x14ac:dyDescent="0.25">
      <c r="A11" s="3">
        <v>4</v>
      </c>
      <c r="B11" s="3">
        <v>88</v>
      </c>
      <c r="C11" s="2" t="s">
        <v>110</v>
      </c>
      <c r="D11" s="2" t="s">
        <v>30</v>
      </c>
      <c r="E11" s="5">
        <v>2006</v>
      </c>
      <c r="F11" s="2" t="s">
        <v>13</v>
      </c>
      <c r="G11" s="3"/>
      <c r="H11" s="11">
        <v>30</v>
      </c>
      <c r="I11" s="23">
        <v>47</v>
      </c>
      <c r="J11" s="27">
        <v>3.78</v>
      </c>
      <c r="K11" s="3">
        <v>47</v>
      </c>
      <c r="L11" s="34">
        <v>1.0972222222222222E-4</v>
      </c>
      <c r="M11" s="3">
        <v>58</v>
      </c>
      <c r="N11" s="34">
        <v>1.5241898148148148E-3</v>
      </c>
      <c r="O11" s="3">
        <v>53</v>
      </c>
      <c r="P11" s="31">
        <f t="shared" si="0"/>
        <v>205</v>
      </c>
    </row>
    <row r="12" spans="1:16" x14ac:dyDescent="0.25">
      <c r="A12" s="3">
        <v>5</v>
      </c>
      <c r="B12" s="3">
        <v>64</v>
      </c>
      <c r="C12" s="2" t="s">
        <v>49</v>
      </c>
      <c r="D12" s="2" t="s">
        <v>50</v>
      </c>
      <c r="E12" s="5">
        <v>2004</v>
      </c>
      <c r="F12" s="2" t="s">
        <v>48</v>
      </c>
      <c r="G12" s="3"/>
      <c r="H12" s="11">
        <v>33</v>
      </c>
      <c r="I12" s="23">
        <v>54</v>
      </c>
      <c r="J12" s="27">
        <v>3.78</v>
      </c>
      <c r="K12" s="3">
        <v>47</v>
      </c>
      <c r="L12" s="34">
        <v>1.0983796296296296E-4</v>
      </c>
      <c r="M12" s="3">
        <v>58</v>
      </c>
      <c r="N12" s="34">
        <v>1.5982638888888889E-3</v>
      </c>
      <c r="O12" s="3">
        <v>41</v>
      </c>
      <c r="P12" s="31">
        <f t="shared" si="0"/>
        <v>200</v>
      </c>
    </row>
    <row r="13" spans="1:16" x14ac:dyDescent="0.25">
      <c r="A13" s="3">
        <v>6</v>
      </c>
      <c r="B13" s="3">
        <v>59</v>
      </c>
      <c r="C13" s="2" t="s">
        <v>18</v>
      </c>
      <c r="D13" s="2" t="s">
        <v>19</v>
      </c>
      <c r="E13" s="5">
        <v>2004</v>
      </c>
      <c r="F13" s="2" t="s">
        <v>17</v>
      </c>
      <c r="G13" s="3"/>
      <c r="H13" s="11">
        <v>27</v>
      </c>
      <c r="I13" s="23">
        <v>39</v>
      </c>
      <c r="J13" s="27">
        <v>3.78</v>
      </c>
      <c r="K13" s="3">
        <v>47</v>
      </c>
      <c r="L13" s="34">
        <v>1.1319444444444442E-4</v>
      </c>
      <c r="M13" s="3">
        <v>50</v>
      </c>
      <c r="N13" s="34">
        <v>1.5237268518518518E-3</v>
      </c>
      <c r="O13" s="3">
        <v>53</v>
      </c>
      <c r="P13" s="31">
        <f t="shared" si="0"/>
        <v>189</v>
      </c>
    </row>
    <row r="14" spans="1:16" x14ac:dyDescent="0.25">
      <c r="A14" s="3">
        <v>7</v>
      </c>
      <c r="B14" s="3">
        <v>68</v>
      </c>
      <c r="C14" s="2" t="s">
        <v>53</v>
      </c>
      <c r="D14" s="2" t="s">
        <v>54</v>
      </c>
      <c r="E14" s="5">
        <v>2005</v>
      </c>
      <c r="F14" s="2" t="s">
        <v>48</v>
      </c>
      <c r="G14" s="3"/>
      <c r="H14" s="11">
        <v>33.5</v>
      </c>
      <c r="I14" s="23">
        <v>56</v>
      </c>
      <c r="J14" s="27">
        <v>3.53</v>
      </c>
      <c r="K14" s="3">
        <v>38</v>
      </c>
      <c r="L14" s="34">
        <v>1.1562500000000001E-4</v>
      </c>
      <c r="M14" s="3">
        <v>45</v>
      </c>
      <c r="N14" s="34">
        <v>1.5767361111111112E-3</v>
      </c>
      <c r="O14" s="3">
        <v>45</v>
      </c>
      <c r="P14" s="31">
        <f t="shared" si="0"/>
        <v>184</v>
      </c>
    </row>
    <row r="15" spans="1:16" x14ac:dyDescent="0.25">
      <c r="A15" s="3">
        <v>8</v>
      </c>
      <c r="B15" s="3">
        <v>54</v>
      </c>
      <c r="C15" s="2" t="s">
        <v>20</v>
      </c>
      <c r="D15" s="2" t="s">
        <v>21</v>
      </c>
      <c r="E15" s="5">
        <v>2006</v>
      </c>
      <c r="F15" s="2" t="s">
        <v>17</v>
      </c>
      <c r="G15" s="3"/>
      <c r="H15" s="11">
        <v>22.5</v>
      </c>
      <c r="I15" s="23">
        <v>29</v>
      </c>
      <c r="J15" s="27">
        <v>3.6</v>
      </c>
      <c r="K15" s="3">
        <v>41</v>
      </c>
      <c r="L15" s="34">
        <v>1.1400462962962963E-4</v>
      </c>
      <c r="M15" s="3">
        <v>48</v>
      </c>
      <c r="N15" s="34">
        <v>1.5134259259259259E-3</v>
      </c>
      <c r="O15" s="3">
        <v>55</v>
      </c>
      <c r="P15" s="31">
        <f t="shared" si="0"/>
        <v>173</v>
      </c>
    </row>
    <row r="16" spans="1:16" x14ac:dyDescent="0.25">
      <c r="A16" s="3">
        <v>9</v>
      </c>
      <c r="B16" s="3">
        <v>100</v>
      </c>
      <c r="C16" s="2" t="s">
        <v>63</v>
      </c>
      <c r="D16" s="2" t="s">
        <v>14</v>
      </c>
      <c r="E16" s="5">
        <v>2004</v>
      </c>
      <c r="F16" s="2" t="s">
        <v>112</v>
      </c>
      <c r="G16" s="3"/>
      <c r="H16" s="11">
        <v>26</v>
      </c>
      <c r="I16" s="23">
        <v>36</v>
      </c>
      <c r="J16" s="27">
        <v>3.37</v>
      </c>
      <c r="K16" s="3">
        <v>33</v>
      </c>
      <c r="L16" s="34">
        <v>1.111111111111111E-4</v>
      </c>
      <c r="M16" s="3">
        <v>53</v>
      </c>
      <c r="N16" s="34">
        <v>1.5586805555555556E-3</v>
      </c>
      <c r="O16" s="3">
        <v>48</v>
      </c>
      <c r="P16" s="31">
        <f t="shared" si="0"/>
        <v>170</v>
      </c>
    </row>
    <row r="17" spans="1:16" x14ac:dyDescent="0.25">
      <c r="A17" s="3">
        <v>10</v>
      </c>
      <c r="B17" s="3">
        <v>62</v>
      </c>
      <c r="C17" s="2" t="s">
        <v>47</v>
      </c>
      <c r="D17" s="2" t="s">
        <v>30</v>
      </c>
      <c r="E17" s="5">
        <v>2004</v>
      </c>
      <c r="F17" s="2" t="s">
        <v>48</v>
      </c>
      <c r="G17" s="3"/>
      <c r="H17" s="11">
        <v>26</v>
      </c>
      <c r="I17" s="23">
        <v>36</v>
      </c>
      <c r="J17" s="27">
        <v>3.81</v>
      </c>
      <c r="K17" s="3">
        <v>48</v>
      </c>
      <c r="L17" s="34">
        <v>1.0787037037037038E-4</v>
      </c>
      <c r="M17" s="3">
        <v>60</v>
      </c>
      <c r="N17" s="34">
        <v>1.7140046296296298E-3</v>
      </c>
      <c r="O17" s="3">
        <v>23</v>
      </c>
      <c r="P17" s="31">
        <f t="shared" si="0"/>
        <v>167</v>
      </c>
    </row>
    <row r="18" spans="1:16" x14ac:dyDescent="0.25">
      <c r="A18" s="3">
        <v>11</v>
      </c>
      <c r="B18" s="3">
        <v>65</v>
      </c>
      <c r="C18" s="2" t="s">
        <v>51</v>
      </c>
      <c r="D18" s="2" t="s">
        <v>27</v>
      </c>
      <c r="E18" s="5">
        <v>2004</v>
      </c>
      <c r="F18" s="2" t="s">
        <v>48</v>
      </c>
      <c r="G18" s="3"/>
      <c r="H18" s="11">
        <v>22</v>
      </c>
      <c r="I18" s="23">
        <v>28</v>
      </c>
      <c r="J18" s="27">
        <v>3.66</v>
      </c>
      <c r="K18" s="3">
        <v>43</v>
      </c>
      <c r="L18" s="34">
        <v>1.1076388888888888E-4</v>
      </c>
      <c r="M18" s="3">
        <v>55</v>
      </c>
      <c r="N18" s="34">
        <v>1.6652777777777779E-3</v>
      </c>
      <c r="O18" s="3">
        <v>31</v>
      </c>
      <c r="P18" s="31">
        <f t="shared" si="0"/>
        <v>157</v>
      </c>
    </row>
    <row r="19" spans="1:16" x14ac:dyDescent="0.25">
      <c r="A19" s="3">
        <v>12</v>
      </c>
      <c r="B19" s="3">
        <v>99</v>
      </c>
      <c r="C19" s="2" t="s">
        <v>62</v>
      </c>
      <c r="D19" s="2" t="s">
        <v>61</v>
      </c>
      <c r="E19" s="5">
        <v>2005</v>
      </c>
      <c r="F19" s="2" t="s">
        <v>112</v>
      </c>
      <c r="G19" s="3"/>
      <c r="H19" s="11">
        <v>29</v>
      </c>
      <c r="I19" s="23">
        <v>44</v>
      </c>
      <c r="J19" s="27">
        <v>3.47</v>
      </c>
      <c r="K19" s="3">
        <v>36</v>
      </c>
      <c r="L19" s="34">
        <v>1.1030092592592592E-4</v>
      </c>
      <c r="M19" s="3">
        <v>55</v>
      </c>
      <c r="N19" s="34">
        <v>1.7487268518518518E-3</v>
      </c>
      <c r="O19" s="3">
        <v>19</v>
      </c>
      <c r="P19" s="31">
        <f t="shared" si="0"/>
        <v>154</v>
      </c>
    </row>
    <row r="20" spans="1:16" x14ac:dyDescent="0.25">
      <c r="A20" s="3">
        <v>13</v>
      </c>
      <c r="B20" s="3">
        <v>63</v>
      </c>
      <c r="C20" s="2" t="s">
        <v>60</v>
      </c>
      <c r="D20" s="2" t="s">
        <v>61</v>
      </c>
      <c r="E20" s="5">
        <v>2005</v>
      </c>
      <c r="F20" s="2" t="s">
        <v>48</v>
      </c>
      <c r="G20" s="3"/>
      <c r="H20" s="11">
        <v>28.5</v>
      </c>
      <c r="I20" s="23">
        <v>43</v>
      </c>
      <c r="J20" s="27">
        <v>3.71</v>
      </c>
      <c r="K20" s="3">
        <v>44</v>
      </c>
      <c r="L20" s="34">
        <v>1.1331018518518516E-4</v>
      </c>
      <c r="M20" s="3">
        <v>50</v>
      </c>
      <c r="N20" s="34">
        <v>1.7767361111111111E-3</v>
      </c>
      <c r="O20" s="3">
        <v>15</v>
      </c>
      <c r="P20" s="31">
        <f t="shared" si="0"/>
        <v>152</v>
      </c>
    </row>
    <row r="21" spans="1:16" x14ac:dyDescent="0.25">
      <c r="A21" s="3">
        <v>14</v>
      </c>
      <c r="B21" s="3">
        <v>103</v>
      </c>
      <c r="C21" s="2" t="s">
        <v>65</v>
      </c>
      <c r="D21" s="2" t="s">
        <v>66</v>
      </c>
      <c r="E21" s="5">
        <v>2004</v>
      </c>
      <c r="F21" s="2" t="s">
        <v>112</v>
      </c>
      <c r="G21" s="3"/>
      <c r="H21" s="11">
        <v>29.5</v>
      </c>
      <c r="I21" s="23">
        <v>45</v>
      </c>
      <c r="J21" s="27">
        <v>3.68</v>
      </c>
      <c r="K21" s="3">
        <v>43</v>
      </c>
      <c r="L21" s="34">
        <v>1.1666666666666667E-4</v>
      </c>
      <c r="M21" s="3">
        <v>41</v>
      </c>
      <c r="N21" s="34">
        <v>1.7344907407407407E-3</v>
      </c>
      <c r="O21" s="3">
        <v>21</v>
      </c>
      <c r="P21" s="31">
        <f t="shared" si="0"/>
        <v>150</v>
      </c>
    </row>
    <row r="22" spans="1:16" x14ac:dyDescent="0.25">
      <c r="A22" s="3">
        <v>15</v>
      </c>
      <c r="B22" s="3">
        <v>1</v>
      </c>
      <c r="C22" s="4" t="s">
        <v>93</v>
      </c>
      <c r="D22" s="4" t="s">
        <v>94</v>
      </c>
      <c r="E22" s="6">
        <v>2004</v>
      </c>
      <c r="F22" s="4" t="s">
        <v>95</v>
      </c>
      <c r="G22" s="3"/>
      <c r="H22" s="12">
        <v>14.5</v>
      </c>
      <c r="I22" s="22">
        <v>13</v>
      </c>
      <c r="J22" s="27">
        <v>3.6</v>
      </c>
      <c r="K22" s="3">
        <v>41</v>
      </c>
      <c r="L22" s="34">
        <v>1.1701388888888889E-4</v>
      </c>
      <c r="M22" s="3">
        <v>40</v>
      </c>
      <c r="N22" s="34">
        <v>1.518402777777778E-3</v>
      </c>
      <c r="O22" s="3">
        <v>54</v>
      </c>
      <c r="P22" s="31">
        <f t="shared" si="0"/>
        <v>148</v>
      </c>
    </row>
    <row r="23" spans="1:16" x14ac:dyDescent="0.25">
      <c r="A23" s="3">
        <v>16</v>
      </c>
      <c r="B23" s="3">
        <v>56</v>
      </c>
      <c r="C23" s="2" t="s">
        <v>22</v>
      </c>
      <c r="D23" s="2" t="s">
        <v>23</v>
      </c>
      <c r="E23" s="5">
        <v>2007</v>
      </c>
      <c r="F23" s="2" t="s">
        <v>17</v>
      </c>
      <c r="G23" s="3"/>
      <c r="H23" s="11">
        <v>16.5</v>
      </c>
      <c r="I23" s="23">
        <v>17</v>
      </c>
      <c r="J23" s="27">
        <v>3.74</v>
      </c>
      <c r="K23" s="3">
        <v>45</v>
      </c>
      <c r="L23" s="34">
        <v>1.1516203703703704E-4</v>
      </c>
      <c r="M23" s="3">
        <v>45</v>
      </c>
      <c r="N23" s="34">
        <v>1.6168981481481479E-3</v>
      </c>
      <c r="O23" s="3">
        <v>38</v>
      </c>
      <c r="P23" s="31">
        <f t="shared" si="0"/>
        <v>145</v>
      </c>
    </row>
    <row r="24" spans="1:16" x14ac:dyDescent="0.25">
      <c r="A24" s="3">
        <v>17</v>
      </c>
      <c r="B24" s="3">
        <v>27</v>
      </c>
      <c r="C24" s="4" t="s">
        <v>78</v>
      </c>
      <c r="D24" s="4" t="s">
        <v>79</v>
      </c>
      <c r="E24" s="6">
        <v>2005</v>
      </c>
      <c r="F24" s="4" t="s">
        <v>72</v>
      </c>
      <c r="G24" s="3"/>
      <c r="H24" s="12">
        <v>22</v>
      </c>
      <c r="I24" s="22">
        <v>28</v>
      </c>
      <c r="J24" s="27">
        <v>3.73</v>
      </c>
      <c r="K24" s="3">
        <v>45</v>
      </c>
      <c r="L24" s="34">
        <v>1.1655092592592593E-4</v>
      </c>
      <c r="M24" s="3">
        <v>43</v>
      </c>
      <c r="N24" s="34">
        <v>1.6822916666666668E-3</v>
      </c>
      <c r="O24" s="3">
        <v>28</v>
      </c>
      <c r="P24" s="31">
        <f t="shared" si="0"/>
        <v>144</v>
      </c>
    </row>
    <row r="25" spans="1:16" x14ac:dyDescent="0.25">
      <c r="A25" s="3">
        <v>18</v>
      </c>
      <c r="B25" s="3">
        <v>25</v>
      </c>
      <c r="C25" s="4" t="s">
        <v>75</v>
      </c>
      <c r="D25" s="4" t="s">
        <v>14</v>
      </c>
      <c r="E25" s="6">
        <v>2004</v>
      </c>
      <c r="F25" s="4" t="s">
        <v>72</v>
      </c>
      <c r="G25" s="3"/>
      <c r="H25" s="12">
        <v>23</v>
      </c>
      <c r="I25" s="22">
        <v>30</v>
      </c>
      <c r="J25" s="27">
        <v>3.87</v>
      </c>
      <c r="K25" s="3">
        <v>50</v>
      </c>
      <c r="L25" s="34">
        <v>1.1793981481481482E-4</v>
      </c>
      <c r="M25" s="3">
        <v>40</v>
      </c>
      <c r="N25" s="34">
        <v>1.726273148148148E-3</v>
      </c>
      <c r="O25" s="3">
        <v>21</v>
      </c>
      <c r="P25" s="31">
        <f t="shared" si="0"/>
        <v>141</v>
      </c>
    </row>
    <row r="26" spans="1:16" x14ac:dyDescent="0.25">
      <c r="A26" s="3">
        <v>19</v>
      </c>
      <c r="B26" s="3">
        <v>5</v>
      </c>
      <c r="C26" s="4" t="s">
        <v>99</v>
      </c>
      <c r="D26" s="4" t="s">
        <v>100</v>
      </c>
      <c r="E26" s="6">
        <v>2004</v>
      </c>
      <c r="F26" s="4" t="s">
        <v>95</v>
      </c>
      <c r="G26" s="3"/>
      <c r="H26" s="12">
        <v>15</v>
      </c>
      <c r="I26" s="22">
        <v>14</v>
      </c>
      <c r="J26" s="27">
        <v>3.84</v>
      </c>
      <c r="K26" s="3">
        <v>49</v>
      </c>
      <c r="L26" s="34">
        <v>1.1041666666666665E-4</v>
      </c>
      <c r="M26" s="3">
        <v>55</v>
      </c>
      <c r="N26" s="34">
        <v>1.7333333333333333E-3</v>
      </c>
      <c r="O26" s="3">
        <v>21</v>
      </c>
      <c r="P26" s="31">
        <f t="shared" si="0"/>
        <v>139</v>
      </c>
    </row>
    <row r="27" spans="1:16" x14ac:dyDescent="0.25">
      <c r="A27" s="3">
        <v>20</v>
      </c>
      <c r="B27" s="3">
        <v>78</v>
      </c>
      <c r="C27" s="2" t="s">
        <v>33</v>
      </c>
      <c r="D27" s="2" t="s">
        <v>34</v>
      </c>
      <c r="E27" s="5">
        <v>2005</v>
      </c>
      <c r="F27" s="2" t="s">
        <v>32</v>
      </c>
      <c r="G27" s="3"/>
      <c r="H27" s="11">
        <v>13.5</v>
      </c>
      <c r="I27" s="23">
        <v>11</v>
      </c>
      <c r="J27" s="27">
        <v>3.7</v>
      </c>
      <c r="K27" s="3">
        <v>30</v>
      </c>
      <c r="L27" s="34">
        <v>1.1122685185185184E-4</v>
      </c>
      <c r="M27" s="3">
        <v>53</v>
      </c>
      <c r="N27" s="34">
        <v>1.5923611111111112E-3</v>
      </c>
      <c r="O27" s="3">
        <v>42</v>
      </c>
      <c r="P27" s="31">
        <f t="shared" si="0"/>
        <v>136</v>
      </c>
    </row>
    <row r="28" spans="1:16" x14ac:dyDescent="0.25">
      <c r="A28" s="3">
        <v>21</v>
      </c>
      <c r="B28" s="3">
        <v>61</v>
      </c>
      <c r="C28" s="2" t="s">
        <v>55</v>
      </c>
      <c r="D28" s="2" t="s">
        <v>56</v>
      </c>
      <c r="E28" s="5">
        <v>2005</v>
      </c>
      <c r="F28" s="2" t="s">
        <v>48</v>
      </c>
      <c r="G28" s="3"/>
      <c r="H28" s="11">
        <v>25</v>
      </c>
      <c r="I28" s="23">
        <v>34</v>
      </c>
      <c r="J28" s="27">
        <v>3.32</v>
      </c>
      <c r="K28" s="3">
        <v>31</v>
      </c>
      <c r="L28" s="34">
        <v>1.1701388888888889E-4</v>
      </c>
      <c r="M28" s="3">
        <v>40</v>
      </c>
      <c r="N28" s="34">
        <v>1.6834490740740742E-3</v>
      </c>
      <c r="O28" s="3">
        <v>28</v>
      </c>
      <c r="P28" s="31">
        <f t="shared" si="0"/>
        <v>133</v>
      </c>
    </row>
    <row r="29" spans="1:16" x14ac:dyDescent="0.25">
      <c r="A29" s="3">
        <v>22</v>
      </c>
      <c r="B29" s="3">
        <v>3</v>
      </c>
      <c r="C29" s="4" t="s">
        <v>96</v>
      </c>
      <c r="D29" s="4" t="s">
        <v>97</v>
      </c>
      <c r="E29" s="6">
        <v>2005</v>
      </c>
      <c r="F29" s="4" t="s">
        <v>95</v>
      </c>
      <c r="G29" s="3"/>
      <c r="H29" s="12">
        <v>20</v>
      </c>
      <c r="I29" s="22">
        <v>24</v>
      </c>
      <c r="J29" s="27">
        <v>3.76</v>
      </c>
      <c r="K29" s="3">
        <v>46</v>
      </c>
      <c r="L29" s="34">
        <v>1.1527777777777778E-4</v>
      </c>
      <c r="M29" s="3">
        <v>45</v>
      </c>
      <c r="N29" s="34">
        <v>1.7810185185185186E-3</v>
      </c>
      <c r="O29" s="3">
        <v>15</v>
      </c>
      <c r="P29" s="31">
        <f t="shared" si="0"/>
        <v>130</v>
      </c>
    </row>
    <row r="30" spans="1:16" x14ac:dyDescent="0.25">
      <c r="A30" s="3">
        <v>23</v>
      </c>
      <c r="B30" s="3">
        <v>86</v>
      </c>
      <c r="C30" s="2" t="s">
        <v>107</v>
      </c>
      <c r="D30" s="2" t="s">
        <v>108</v>
      </c>
      <c r="E30" s="5">
        <v>2005</v>
      </c>
      <c r="F30" s="2" t="s">
        <v>13</v>
      </c>
      <c r="G30" s="3"/>
      <c r="H30" s="11">
        <v>24.5</v>
      </c>
      <c r="I30" s="23">
        <v>33</v>
      </c>
      <c r="J30" s="27">
        <v>3.29</v>
      </c>
      <c r="K30" s="3">
        <v>30</v>
      </c>
      <c r="L30" s="34">
        <v>1.1550925925925927E-4</v>
      </c>
      <c r="M30" s="3">
        <v>45</v>
      </c>
      <c r="N30" s="34">
        <v>1.7395833333333332E-3</v>
      </c>
      <c r="O30" s="3">
        <v>20</v>
      </c>
      <c r="P30" s="31">
        <f t="shared" si="0"/>
        <v>128</v>
      </c>
    </row>
    <row r="31" spans="1:16" x14ac:dyDescent="0.25">
      <c r="A31" s="3"/>
      <c r="B31" s="3">
        <v>102</v>
      </c>
      <c r="C31" s="2" t="s">
        <v>67</v>
      </c>
      <c r="D31" s="2" t="s">
        <v>27</v>
      </c>
      <c r="E31" s="5">
        <v>2005</v>
      </c>
      <c r="F31" s="2" t="s">
        <v>112</v>
      </c>
      <c r="G31" s="3"/>
      <c r="H31" s="11">
        <v>26.5</v>
      </c>
      <c r="I31" s="23">
        <v>37</v>
      </c>
      <c r="J31" s="27">
        <v>3.34</v>
      </c>
      <c r="K31" s="3">
        <v>32</v>
      </c>
      <c r="L31" s="34">
        <v>1.2175925925925924E-4</v>
      </c>
      <c r="M31" s="3">
        <v>30</v>
      </c>
      <c r="N31" s="34">
        <v>1.6847222222222222E-3</v>
      </c>
      <c r="O31" s="3">
        <v>29</v>
      </c>
      <c r="P31" s="31">
        <f t="shared" si="0"/>
        <v>128</v>
      </c>
    </row>
    <row r="32" spans="1:16" x14ac:dyDescent="0.25">
      <c r="A32" s="3">
        <v>25</v>
      </c>
      <c r="B32" s="3">
        <v>87</v>
      </c>
      <c r="C32" s="2" t="s">
        <v>107</v>
      </c>
      <c r="D32" s="2" t="s">
        <v>109</v>
      </c>
      <c r="E32" s="5">
        <v>2005</v>
      </c>
      <c r="F32" s="2" t="s">
        <v>13</v>
      </c>
      <c r="G32" s="3"/>
      <c r="H32" s="11">
        <v>24.5</v>
      </c>
      <c r="I32" s="23">
        <v>33</v>
      </c>
      <c r="J32" s="27">
        <v>3.52</v>
      </c>
      <c r="K32" s="3">
        <v>38</v>
      </c>
      <c r="L32" s="34">
        <v>1.1967592592592592E-4</v>
      </c>
      <c r="M32" s="3">
        <v>35</v>
      </c>
      <c r="N32" s="34">
        <v>1.7527777777777778E-3</v>
      </c>
      <c r="O32" s="3">
        <v>18</v>
      </c>
      <c r="P32" s="31">
        <f t="shared" si="0"/>
        <v>124</v>
      </c>
    </row>
    <row r="33" spans="1:16" x14ac:dyDescent="0.25">
      <c r="A33" s="3">
        <v>26</v>
      </c>
      <c r="B33" s="3">
        <v>53</v>
      </c>
      <c r="C33" s="2" t="s">
        <v>29</v>
      </c>
      <c r="D33" s="2" t="s">
        <v>30</v>
      </c>
      <c r="E33" s="5">
        <v>2005</v>
      </c>
      <c r="F33" s="2" t="s">
        <v>17</v>
      </c>
      <c r="G33" s="3"/>
      <c r="H33" s="11">
        <v>15.5</v>
      </c>
      <c r="I33" s="23">
        <v>15</v>
      </c>
      <c r="J33" s="27">
        <v>3.52</v>
      </c>
      <c r="K33" s="3">
        <v>38</v>
      </c>
      <c r="L33" s="34">
        <v>1.1701388888888889E-4</v>
      </c>
      <c r="M33" s="3">
        <v>40</v>
      </c>
      <c r="N33" s="34">
        <v>1.7347222222222224E-3</v>
      </c>
      <c r="O33" s="3">
        <v>21</v>
      </c>
      <c r="P33" s="31">
        <f t="shared" si="0"/>
        <v>114</v>
      </c>
    </row>
    <row r="34" spans="1:16" x14ac:dyDescent="0.25">
      <c r="A34" s="3">
        <v>27</v>
      </c>
      <c r="B34" s="3">
        <v>101</v>
      </c>
      <c r="C34" s="2" t="s">
        <v>68</v>
      </c>
      <c r="D34" s="2" t="s">
        <v>61</v>
      </c>
      <c r="E34" s="5">
        <v>2006</v>
      </c>
      <c r="F34" s="2" t="s">
        <v>112</v>
      </c>
      <c r="G34" s="3"/>
      <c r="H34" s="11">
        <v>25</v>
      </c>
      <c r="I34" s="23">
        <v>34</v>
      </c>
      <c r="J34" s="27">
        <v>3</v>
      </c>
      <c r="K34" s="3">
        <v>21</v>
      </c>
      <c r="L34" s="34">
        <v>1.2037037037037039E-4</v>
      </c>
      <c r="M34" s="3">
        <v>33</v>
      </c>
      <c r="N34" s="34">
        <v>1.7067129629629628E-3</v>
      </c>
      <c r="O34" s="3">
        <v>24</v>
      </c>
      <c r="P34" s="31">
        <f t="shared" si="0"/>
        <v>112</v>
      </c>
    </row>
    <row r="35" spans="1:16" x14ac:dyDescent="0.25">
      <c r="A35" s="3">
        <v>28</v>
      </c>
      <c r="B35" s="3">
        <v>57</v>
      </c>
      <c r="C35" s="2" t="s">
        <v>24</v>
      </c>
      <c r="D35" s="2" t="s">
        <v>25</v>
      </c>
      <c r="E35" s="5">
        <v>2005</v>
      </c>
      <c r="F35" s="2" t="s">
        <v>17</v>
      </c>
      <c r="G35" s="3"/>
      <c r="H35" s="11">
        <v>22</v>
      </c>
      <c r="I35" s="23">
        <v>28</v>
      </c>
      <c r="J35" s="27">
        <v>3.44</v>
      </c>
      <c r="K35" s="3">
        <v>35</v>
      </c>
      <c r="L35" s="34">
        <v>1.2071759259259261E-4</v>
      </c>
      <c r="M35" s="3">
        <v>33</v>
      </c>
      <c r="N35" s="34">
        <v>1.7796296296296299E-3</v>
      </c>
      <c r="O35" s="3">
        <v>15</v>
      </c>
      <c r="P35" s="31">
        <f t="shared" si="0"/>
        <v>111</v>
      </c>
    </row>
    <row r="36" spans="1:16" x14ac:dyDescent="0.25">
      <c r="A36" s="3">
        <v>29</v>
      </c>
      <c r="B36" s="3">
        <v>85</v>
      </c>
      <c r="C36" s="2" t="s">
        <v>107</v>
      </c>
      <c r="D36" s="2" t="s">
        <v>102</v>
      </c>
      <c r="E36" s="5">
        <v>2006</v>
      </c>
      <c r="F36" s="2" t="s">
        <v>13</v>
      </c>
      <c r="G36" s="3"/>
      <c r="H36" s="11">
        <v>16.5</v>
      </c>
      <c r="I36" s="23">
        <v>17</v>
      </c>
      <c r="J36" s="27">
        <v>3.45</v>
      </c>
      <c r="K36" s="3">
        <v>36</v>
      </c>
      <c r="L36" s="34">
        <v>1.244212962962963E-4</v>
      </c>
      <c r="M36" s="3">
        <v>24</v>
      </c>
      <c r="N36" s="34">
        <v>1.6528935185185186E-3</v>
      </c>
      <c r="O36" s="3">
        <v>33</v>
      </c>
      <c r="P36" s="31">
        <f t="shared" si="0"/>
        <v>110</v>
      </c>
    </row>
    <row r="37" spans="1:16" x14ac:dyDescent="0.25">
      <c r="A37" s="3">
        <v>30</v>
      </c>
      <c r="B37" s="3">
        <v>28</v>
      </c>
      <c r="C37" s="4" t="s">
        <v>78</v>
      </c>
      <c r="D37" s="4" t="s">
        <v>80</v>
      </c>
      <c r="E37" s="6">
        <v>2005</v>
      </c>
      <c r="F37" s="4" t="s">
        <v>72</v>
      </c>
      <c r="G37" s="3"/>
      <c r="H37" s="12">
        <v>20</v>
      </c>
      <c r="I37" s="22">
        <v>24</v>
      </c>
      <c r="J37" s="27">
        <v>2.97</v>
      </c>
      <c r="K37" s="3">
        <v>20</v>
      </c>
      <c r="L37" s="34">
        <v>1.2141203703703705E-4</v>
      </c>
      <c r="M37" s="3">
        <v>33</v>
      </c>
      <c r="N37" s="34">
        <v>1.6938657407407408E-3</v>
      </c>
      <c r="O37" s="3">
        <v>26</v>
      </c>
      <c r="P37" s="31">
        <f t="shared" si="0"/>
        <v>103</v>
      </c>
    </row>
    <row r="38" spans="1:16" x14ac:dyDescent="0.25">
      <c r="A38" s="3"/>
      <c r="B38" s="3">
        <v>42</v>
      </c>
      <c r="C38" s="2" t="s">
        <v>2</v>
      </c>
      <c r="D38" s="2" t="s">
        <v>3</v>
      </c>
      <c r="E38" s="5">
        <v>2007</v>
      </c>
      <c r="F38" s="2" t="s">
        <v>4</v>
      </c>
      <c r="G38" s="3"/>
      <c r="H38" s="11">
        <v>18</v>
      </c>
      <c r="I38" s="23">
        <v>20</v>
      </c>
      <c r="J38" s="27">
        <v>3.31</v>
      </c>
      <c r="K38" s="3">
        <v>31</v>
      </c>
      <c r="L38" s="34">
        <v>1.1921296296296299E-4</v>
      </c>
      <c r="M38" s="3">
        <v>35</v>
      </c>
      <c r="N38" s="34">
        <v>1.7679398148148149E-3</v>
      </c>
      <c r="O38" s="3">
        <v>17</v>
      </c>
      <c r="P38" s="31">
        <f t="shared" si="0"/>
        <v>103</v>
      </c>
    </row>
    <row r="39" spans="1:16" x14ac:dyDescent="0.25">
      <c r="A39" s="3"/>
      <c r="B39" s="3">
        <v>126</v>
      </c>
      <c r="C39" s="4" t="s">
        <v>128</v>
      </c>
      <c r="D39" s="4" t="s">
        <v>129</v>
      </c>
      <c r="E39" s="5">
        <v>2004</v>
      </c>
      <c r="F39" s="4" t="s">
        <v>130</v>
      </c>
      <c r="G39" s="2"/>
      <c r="H39" s="11">
        <v>19.5</v>
      </c>
      <c r="I39" s="23">
        <v>4</v>
      </c>
      <c r="J39" s="27">
        <v>3.4</v>
      </c>
      <c r="K39" s="3">
        <v>34</v>
      </c>
      <c r="L39" s="34">
        <v>1.1666666666666667E-4</v>
      </c>
      <c r="M39" s="3">
        <v>41</v>
      </c>
      <c r="N39" s="34">
        <v>1.709375E-3</v>
      </c>
      <c r="O39" s="3">
        <v>24</v>
      </c>
      <c r="P39" s="31">
        <f t="shared" si="0"/>
        <v>103</v>
      </c>
    </row>
    <row r="40" spans="1:16" x14ac:dyDescent="0.25">
      <c r="A40" s="3">
        <v>33</v>
      </c>
      <c r="B40" s="3">
        <v>2</v>
      </c>
      <c r="C40" s="4" t="s">
        <v>58</v>
      </c>
      <c r="D40" s="4" t="s">
        <v>94</v>
      </c>
      <c r="E40" s="6">
        <v>2004</v>
      </c>
      <c r="F40" s="4" t="s">
        <v>95</v>
      </c>
      <c r="G40" s="3"/>
      <c r="H40" s="12">
        <v>15</v>
      </c>
      <c r="I40" s="22">
        <v>14</v>
      </c>
      <c r="J40" s="27">
        <v>3.21</v>
      </c>
      <c r="K40" s="3">
        <v>28</v>
      </c>
      <c r="L40" s="34">
        <v>1.1979166666666666E-4</v>
      </c>
      <c r="M40" s="3">
        <v>35</v>
      </c>
      <c r="N40" s="34">
        <v>1.7165509259259261E-3</v>
      </c>
      <c r="O40" s="3">
        <v>23</v>
      </c>
      <c r="P40" s="31">
        <f t="shared" ref="P40:P60" si="1">I40+K40+M40+O40</f>
        <v>100</v>
      </c>
    </row>
    <row r="41" spans="1:16" x14ac:dyDescent="0.25">
      <c r="A41" s="3">
        <v>34</v>
      </c>
      <c r="B41" s="3">
        <v>4</v>
      </c>
      <c r="C41" s="4" t="s">
        <v>98</v>
      </c>
      <c r="D41" s="4" t="s">
        <v>77</v>
      </c>
      <c r="E41" s="6">
        <v>2005</v>
      </c>
      <c r="F41" s="4" t="s">
        <v>95</v>
      </c>
      <c r="G41" s="3"/>
      <c r="H41" s="12">
        <v>24</v>
      </c>
      <c r="I41" s="22">
        <v>32</v>
      </c>
      <c r="J41" s="27">
        <v>3.19</v>
      </c>
      <c r="K41" s="3">
        <v>27</v>
      </c>
      <c r="L41" s="34">
        <v>1.2372685185185184E-4</v>
      </c>
      <c r="M41" s="3">
        <v>28</v>
      </c>
      <c r="N41" s="34">
        <v>1.8170138888888891E-3</v>
      </c>
      <c r="O41" s="3">
        <v>12</v>
      </c>
      <c r="P41" s="31">
        <f t="shared" si="1"/>
        <v>99</v>
      </c>
    </row>
    <row r="42" spans="1:16" x14ac:dyDescent="0.25">
      <c r="A42" s="3"/>
      <c r="B42" s="3">
        <v>127</v>
      </c>
      <c r="C42" s="4" t="s">
        <v>131</v>
      </c>
      <c r="D42" s="4" t="s">
        <v>132</v>
      </c>
      <c r="E42" s="5">
        <v>2004</v>
      </c>
      <c r="F42" s="4" t="s">
        <v>130</v>
      </c>
      <c r="G42" s="2"/>
      <c r="H42" s="11">
        <v>18</v>
      </c>
      <c r="I42" s="23">
        <v>1</v>
      </c>
      <c r="J42" s="27">
        <v>3.15</v>
      </c>
      <c r="K42" s="3">
        <v>26</v>
      </c>
      <c r="L42" s="34">
        <v>1.1574074074074073E-4</v>
      </c>
      <c r="M42" s="3">
        <v>43</v>
      </c>
      <c r="N42" s="34">
        <v>1.6877314814814817E-3</v>
      </c>
      <c r="O42" s="3">
        <v>29</v>
      </c>
      <c r="P42" s="31">
        <f t="shared" si="1"/>
        <v>99</v>
      </c>
    </row>
    <row r="43" spans="1:16" x14ac:dyDescent="0.25">
      <c r="A43" s="3">
        <v>36</v>
      </c>
      <c r="B43" s="3">
        <v>29</v>
      </c>
      <c r="C43" s="4" t="s">
        <v>81</v>
      </c>
      <c r="D43" s="4" t="s">
        <v>82</v>
      </c>
      <c r="E43" s="6">
        <v>2005</v>
      </c>
      <c r="F43" s="4" t="s">
        <v>72</v>
      </c>
      <c r="G43" s="3"/>
      <c r="H43" s="12">
        <v>25</v>
      </c>
      <c r="I43" s="22">
        <v>34</v>
      </c>
      <c r="J43" s="27">
        <v>2.85</v>
      </c>
      <c r="K43" s="3">
        <v>16</v>
      </c>
      <c r="L43" s="34">
        <v>1.2418981481481482E-4</v>
      </c>
      <c r="M43" s="3">
        <v>25</v>
      </c>
      <c r="N43" s="34">
        <v>1.7170138888888888E-3</v>
      </c>
      <c r="O43" s="3">
        <v>23</v>
      </c>
      <c r="P43" s="31">
        <f t="shared" si="1"/>
        <v>98</v>
      </c>
    </row>
    <row r="44" spans="1:16" x14ac:dyDescent="0.25">
      <c r="A44" s="3">
        <v>37</v>
      </c>
      <c r="B44" s="3">
        <v>26</v>
      </c>
      <c r="C44" s="4" t="s">
        <v>76</v>
      </c>
      <c r="D44" s="4" t="s">
        <v>77</v>
      </c>
      <c r="E44" s="6">
        <v>2005</v>
      </c>
      <c r="F44" s="4" t="s">
        <v>72</v>
      </c>
      <c r="G44" s="3"/>
      <c r="H44" s="12">
        <v>22</v>
      </c>
      <c r="I44" s="22">
        <v>28</v>
      </c>
      <c r="J44" s="27">
        <v>3.55</v>
      </c>
      <c r="K44" s="3">
        <v>39</v>
      </c>
      <c r="L44" s="34">
        <v>1.2222222222222224E-4</v>
      </c>
      <c r="M44" s="3">
        <v>30</v>
      </c>
      <c r="N44" s="34">
        <v>1.9325231481481483E-3</v>
      </c>
      <c r="O44" s="3">
        <v>0</v>
      </c>
      <c r="P44" s="31">
        <f t="shared" si="1"/>
        <v>97</v>
      </c>
    </row>
    <row r="45" spans="1:16" x14ac:dyDescent="0.25">
      <c r="A45" s="3">
        <v>38</v>
      </c>
      <c r="B45" s="3">
        <v>98</v>
      </c>
      <c r="C45" s="2" t="s">
        <v>64</v>
      </c>
      <c r="D45" s="2" t="s">
        <v>54</v>
      </c>
      <c r="E45" s="5">
        <v>2004</v>
      </c>
      <c r="F45" s="2" t="s">
        <v>112</v>
      </c>
      <c r="G45" s="3"/>
      <c r="H45" s="11">
        <v>25.5</v>
      </c>
      <c r="I45" s="23">
        <v>35</v>
      </c>
      <c r="J45" s="27">
        <v>2.4300000000000002</v>
      </c>
      <c r="K45" s="3">
        <v>5</v>
      </c>
      <c r="L45" s="34">
        <v>1.1655092592592593E-4</v>
      </c>
      <c r="M45" s="3">
        <v>41</v>
      </c>
      <c r="N45" s="34">
        <v>1.7888888888888891E-3</v>
      </c>
      <c r="O45" s="3">
        <v>14</v>
      </c>
      <c r="P45" s="31">
        <f t="shared" si="1"/>
        <v>95</v>
      </c>
    </row>
    <row r="46" spans="1:16" x14ac:dyDescent="0.25">
      <c r="A46" s="3">
        <v>39</v>
      </c>
      <c r="B46" s="3">
        <v>84</v>
      </c>
      <c r="C46" s="2" t="s">
        <v>107</v>
      </c>
      <c r="D46" s="2" t="s">
        <v>43</v>
      </c>
      <c r="E46" s="5">
        <v>2006</v>
      </c>
      <c r="F46" s="2" t="s">
        <v>13</v>
      </c>
      <c r="G46" s="3"/>
      <c r="H46" s="11">
        <v>23</v>
      </c>
      <c r="I46" s="23">
        <v>30</v>
      </c>
      <c r="J46" s="27">
        <v>2.94</v>
      </c>
      <c r="K46" s="3">
        <v>19</v>
      </c>
      <c r="L46" s="34">
        <v>1.2418981481481482E-4</v>
      </c>
      <c r="M46" s="3">
        <v>25</v>
      </c>
      <c r="N46" s="34">
        <v>1.7657407407407407E-3</v>
      </c>
      <c r="O46" s="3">
        <v>17</v>
      </c>
      <c r="P46" s="31">
        <f t="shared" si="1"/>
        <v>91</v>
      </c>
    </row>
    <row r="47" spans="1:16" x14ac:dyDescent="0.25">
      <c r="A47" s="3"/>
      <c r="B47" s="3">
        <v>128</v>
      </c>
      <c r="C47" s="4" t="s">
        <v>133</v>
      </c>
      <c r="D47" s="4" t="s">
        <v>27</v>
      </c>
      <c r="E47" s="5">
        <v>2004</v>
      </c>
      <c r="F47" s="4" t="s">
        <v>130</v>
      </c>
      <c r="G47" s="2"/>
      <c r="H47" s="11">
        <v>20.5</v>
      </c>
      <c r="I47" s="23">
        <v>6</v>
      </c>
      <c r="J47" s="27">
        <v>3.41</v>
      </c>
      <c r="K47" s="3">
        <v>34</v>
      </c>
      <c r="L47" s="34">
        <v>1.2048611111111113E-4</v>
      </c>
      <c r="M47" s="3">
        <v>33</v>
      </c>
      <c r="N47" s="34">
        <v>1.7568287037037038E-3</v>
      </c>
      <c r="O47" s="3">
        <v>18</v>
      </c>
      <c r="P47" s="31">
        <f t="shared" si="1"/>
        <v>91</v>
      </c>
    </row>
    <row r="48" spans="1:16" x14ac:dyDescent="0.25">
      <c r="A48" s="3">
        <v>41</v>
      </c>
      <c r="B48" s="3">
        <v>79</v>
      </c>
      <c r="C48" s="2" t="s">
        <v>41</v>
      </c>
      <c r="D48" s="2" t="s">
        <v>34</v>
      </c>
      <c r="E48" s="5">
        <v>2004</v>
      </c>
      <c r="F48" s="2" t="s">
        <v>32</v>
      </c>
      <c r="G48" s="3"/>
      <c r="H48" s="11">
        <v>25</v>
      </c>
      <c r="I48" s="23">
        <v>34</v>
      </c>
      <c r="J48" s="27">
        <v>3.2</v>
      </c>
      <c r="K48" s="3">
        <v>15</v>
      </c>
      <c r="L48" s="34">
        <v>1.1701388888888889E-4</v>
      </c>
      <c r="M48" s="3">
        <v>40</v>
      </c>
      <c r="N48" s="34">
        <v>2.6129629629629628E-3</v>
      </c>
      <c r="O48" s="3">
        <v>0</v>
      </c>
      <c r="P48" s="31">
        <f t="shared" si="1"/>
        <v>89</v>
      </c>
    </row>
    <row r="49" spans="1:16" x14ac:dyDescent="0.25">
      <c r="A49" s="3">
        <v>42</v>
      </c>
      <c r="B49" s="3">
        <v>77</v>
      </c>
      <c r="C49" s="2" t="s">
        <v>44</v>
      </c>
      <c r="D49" s="2" t="s">
        <v>27</v>
      </c>
      <c r="E49" s="5">
        <v>2006</v>
      </c>
      <c r="F49" s="2" t="s">
        <v>32</v>
      </c>
      <c r="G49" s="3"/>
      <c r="H49" s="11">
        <v>19</v>
      </c>
      <c r="I49" s="23">
        <v>22</v>
      </c>
      <c r="J49" s="27">
        <v>3.26</v>
      </c>
      <c r="K49" s="3">
        <v>16</v>
      </c>
      <c r="L49" s="34">
        <v>1.1585648148148149E-4</v>
      </c>
      <c r="M49" s="3">
        <v>43</v>
      </c>
      <c r="N49" s="34">
        <v>1.8812500000000001E-3</v>
      </c>
      <c r="O49" s="3">
        <v>4</v>
      </c>
      <c r="P49" s="31">
        <f t="shared" si="1"/>
        <v>85</v>
      </c>
    </row>
    <row r="50" spans="1:16" x14ac:dyDescent="0.25">
      <c r="A50" s="3">
        <v>43</v>
      </c>
      <c r="B50" s="3">
        <v>40</v>
      </c>
      <c r="C50" s="2" t="s">
        <v>6</v>
      </c>
      <c r="D50" s="2" t="s">
        <v>7</v>
      </c>
      <c r="E50" s="5">
        <v>2006</v>
      </c>
      <c r="F50" s="2" t="s">
        <v>4</v>
      </c>
      <c r="G50" s="3"/>
      <c r="H50" s="11">
        <v>17</v>
      </c>
      <c r="I50" s="23">
        <v>18</v>
      </c>
      <c r="J50" s="27">
        <v>2.69</v>
      </c>
      <c r="K50" s="3">
        <v>11</v>
      </c>
      <c r="L50" s="34">
        <v>1.2048611111111113E-4</v>
      </c>
      <c r="M50" s="3">
        <v>15</v>
      </c>
      <c r="N50" s="34">
        <v>1.6140046296296295E-3</v>
      </c>
      <c r="O50" s="3">
        <v>39</v>
      </c>
      <c r="P50" s="31">
        <f t="shared" si="1"/>
        <v>83</v>
      </c>
    </row>
    <row r="51" spans="1:16" x14ac:dyDescent="0.25">
      <c r="A51" s="3">
        <v>44</v>
      </c>
      <c r="B51" s="3">
        <v>6</v>
      </c>
      <c r="C51" s="4" t="s">
        <v>101</v>
      </c>
      <c r="D51" s="4" t="s">
        <v>102</v>
      </c>
      <c r="E51" s="6">
        <v>2004</v>
      </c>
      <c r="F51" s="4" t="s">
        <v>95</v>
      </c>
      <c r="G51" s="3"/>
      <c r="H51" s="12">
        <v>19</v>
      </c>
      <c r="I51" s="22">
        <v>22</v>
      </c>
      <c r="J51" s="27">
        <v>2.74</v>
      </c>
      <c r="K51" s="3">
        <v>12</v>
      </c>
      <c r="L51" s="34">
        <v>1.2048611111111113E-4</v>
      </c>
      <c r="M51" s="3">
        <v>33</v>
      </c>
      <c r="N51" s="34">
        <v>1.8508101851851852E-3</v>
      </c>
      <c r="O51" s="3">
        <v>13</v>
      </c>
      <c r="P51" s="31">
        <f t="shared" si="1"/>
        <v>80</v>
      </c>
    </row>
    <row r="52" spans="1:16" x14ac:dyDescent="0.25">
      <c r="A52" s="3">
        <v>45</v>
      </c>
      <c r="B52" s="3">
        <v>129</v>
      </c>
      <c r="C52" s="4" t="s">
        <v>134</v>
      </c>
      <c r="D52" s="4" t="s">
        <v>38</v>
      </c>
      <c r="E52" s="5">
        <v>2005</v>
      </c>
      <c r="F52" s="4" t="s">
        <v>130</v>
      </c>
      <c r="G52" s="2"/>
      <c r="H52" s="11">
        <v>13</v>
      </c>
      <c r="I52" s="23">
        <v>0</v>
      </c>
      <c r="J52" s="27">
        <v>3.4</v>
      </c>
      <c r="K52" s="3">
        <v>34</v>
      </c>
      <c r="L52" s="34">
        <v>1.1724537037037037E-4</v>
      </c>
      <c r="M52" s="3">
        <v>40</v>
      </c>
      <c r="N52" s="34">
        <v>1.8778935185185185E-3</v>
      </c>
      <c r="O52" s="3">
        <v>4</v>
      </c>
      <c r="P52" s="31">
        <f t="shared" si="1"/>
        <v>78</v>
      </c>
    </row>
    <row r="53" spans="1:16" x14ac:dyDescent="0.25">
      <c r="A53" s="3">
        <v>46</v>
      </c>
      <c r="B53" s="3">
        <v>43</v>
      </c>
      <c r="C53" s="2" t="s">
        <v>11</v>
      </c>
      <c r="D53" s="2" t="s">
        <v>12</v>
      </c>
      <c r="E53" s="5">
        <v>2006</v>
      </c>
      <c r="F53" s="2" t="s">
        <v>4</v>
      </c>
      <c r="G53" s="3"/>
      <c r="H53" s="11">
        <v>21.5</v>
      </c>
      <c r="I53" s="23">
        <v>27</v>
      </c>
      <c r="J53" s="27">
        <v>3.13</v>
      </c>
      <c r="K53" s="3">
        <v>25</v>
      </c>
      <c r="L53" s="34">
        <v>1.1655092592592593E-4</v>
      </c>
      <c r="M53" s="3">
        <v>21</v>
      </c>
      <c r="N53" s="34">
        <v>1.8953703703703704E-3</v>
      </c>
      <c r="O53" s="3">
        <v>3</v>
      </c>
      <c r="P53" s="31">
        <f t="shared" si="1"/>
        <v>76</v>
      </c>
    </row>
    <row r="54" spans="1:16" x14ac:dyDescent="0.25">
      <c r="A54" s="3">
        <v>47</v>
      </c>
      <c r="B54" s="3">
        <v>74</v>
      </c>
      <c r="C54" s="2" t="s">
        <v>42</v>
      </c>
      <c r="D54" s="2" t="s">
        <v>43</v>
      </c>
      <c r="E54" s="5">
        <v>2006</v>
      </c>
      <c r="F54" s="2" t="s">
        <v>32</v>
      </c>
      <c r="G54" s="3"/>
      <c r="H54" s="11">
        <v>12</v>
      </c>
      <c r="I54" s="23">
        <v>8</v>
      </c>
      <c r="J54" s="27">
        <v>3</v>
      </c>
      <c r="K54" s="3">
        <v>11</v>
      </c>
      <c r="L54" s="34">
        <v>1.1157407407407409E-4</v>
      </c>
      <c r="M54" s="3">
        <v>53</v>
      </c>
      <c r="N54" s="34">
        <v>1.9263888888888889E-3</v>
      </c>
      <c r="O54" s="3">
        <v>0</v>
      </c>
      <c r="P54" s="31">
        <f t="shared" si="1"/>
        <v>72</v>
      </c>
    </row>
    <row r="55" spans="1:16" x14ac:dyDescent="0.25">
      <c r="A55" s="3">
        <v>48</v>
      </c>
      <c r="B55" s="3">
        <v>75</v>
      </c>
      <c r="C55" s="2" t="s">
        <v>35</v>
      </c>
      <c r="D55" s="2" t="s">
        <v>36</v>
      </c>
      <c r="E55" s="5">
        <v>2005</v>
      </c>
      <c r="F55" s="2" t="s">
        <v>32</v>
      </c>
      <c r="G55" s="3"/>
      <c r="H55" s="11">
        <v>21</v>
      </c>
      <c r="I55" s="23">
        <v>26</v>
      </c>
      <c r="J55" s="27">
        <v>3.14</v>
      </c>
      <c r="K55" s="3">
        <v>13</v>
      </c>
      <c r="L55" s="34">
        <v>1.2280092592592591E-4</v>
      </c>
      <c r="M55" s="3">
        <v>28</v>
      </c>
      <c r="N55" s="34">
        <v>1.9834490740740741E-3</v>
      </c>
      <c r="O55" s="3">
        <v>0</v>
      </c>
      <c r="P55" s="31">
        <f t="shared" si="1"/>
        <v>67</v>
      </c>
    </row>
    <row r="56" spans="1:16" x14ac:dyDescent="0.25">
      <c r="A56" s="3">
        <v>49</v>
      </c>
      <c r="B56" s="3">
        <v>45</v>
      </c>
      <c r="C56" s="2" t="s">
        <v>9</v>
      </c>
      <c r="D56" s="2" t="s">
        <v>10</v>
      </c>
      <c r="E56" s="5">
        <v>2004</v>
      </c>
      <c r="F56" s="2" t="s">
        <v>4</v>
      </c>
      <c r="G56" s="3"/>
      <c r="H56" s="11">
        <v>17.5</v>
      </c>
      <c r="I56" s="23">
        <v>19</v>
      </c>
      <c r="J56" s="27">
        <v>3.06</v>
      </c>
      <c r="K56" s="3">
        <v>23</v>
      </c>
      <c r="L56" s="34">
        <v>1.2812500000000001E-4</v>
      </c>
      <c r="M56" s="3">
        <v>19</v>
      </c>
      <c r="N56" s="34">
        <v>2.0559027777777776E-3</v>
      </c>
      <c r="O56" s="3">
        <v>0</v>
      </c>
      <c r="P56" s="31">
        <f t="shared" si="1"/>
        <v>61</v>
      </c>
    </row>
    <row r="57" spans="1:16" x14ac:dyDescent="0.25">
      <c r="A57" s="3"/>
      <c r="B57" s="3">
        <v>73</v>
      </c>
      <c r="C57" s="2" t="s">
        <v>31</v>
      </c>
      <c r="D57" s="2" t="s">
        <v>30</v>
      </c>
      <c r="E57" s="5">
        <v>2005</v>
      </c>
      <c r="F57" s="2" t="s">
        <v>32</v>
      </c>
      <c r="G57" s="3"/>
      <c r="H57" s="11">
        <v>20.5</v>
      </c>
      <c r="I57" s="23">
        <v>25</v>
      </c>
      <c r="J57" s="27">
        <v>3.01</v>
      </c>
      <c r="K57" s="3">
        <v>11</v>
      </c>
      <c r="L57" s="34">
        <v>1.2488425925925924E-4</v>
      </c>
      <c r="M57" s="3">
        <v>25</v>
      </c>
      <c r="N57" s="34">
        <v>2.2019675925925926E-3</v>
      </c>
      <c r="O57" s="3">
        <v>0</v>
      </c>
      <c r="P57" s="31">
        <f t="shared" si="1"/>
        <v>61</v>
      </c>
    </row>
    <row r="58" spans="1:16" x14ac:dyDescent="0.25">
      <c r="A58" s="3">
        <v>51</v>
      </c>
      <c r="B58" s="3">
        <v>132</v>
      </c>
      <c r="C58" s="4" t="s">
        <v>137</v>
      </c>
      <c r="D58" s="4" t="s">
        <v>86</v>
      </c>
      <c r="E58" s="5">
        <v>2006</v>
      </c>
      <c r="F58" s="4" t="s">
        <v>130</v>
      </c>
      <c r="G58" s="2"/>
      <c r="H58" s="11">
        <v>19</v>
      </c>
      <c r="I58" s="23">
        <v>3</v>
      </c>
      <c r="J58" s="27">
        <v>3.06</v>
      </c>
      <c r="K58" s="3">
        <v>23</v>
      </c>
      <c r="L58" s="34">
        <v>1.3229166666666665E-4</v>
      </c>
      <c r="M58" s="3">
        <v>13</v>
      </c>
      <c r="N58" s="34">
        <v>2.1582175925925927E-3</v>
      </c>
      <c r="O58" s="3">
        <v>0</v>
      </c>
      <c r="P58" s="31">
        <f t="shared" si="1"/>
        <v>39</v>
      </c>
    </row>
    <row r="59" spans="1:16" x14ac:dyDescent="0.25">
      <c r="A59" s="3">
        <v>52</v>
      </c>
      <c r="B59" s="3">
        <v>41</v>
      </c>
      <c r="C59" s="2" t="s">
        <v>8</v>
      </c>
      <c r="D59" s="2" t="s">
        <v>14</v>
      </c>
      <c r="E59" s="5">
        <v>2006</v>
      </c>
      <c r="F59" s="2" t="s">
        <v>4</v>
      </c>
      <c r="G59" s="3"/>
      <c r="H59" s="11">
        <v>14</v>
      </c>
      <c r="I59" s="23">
        <v>12</v>
      </c>
      <c r="J59" s="27">
        <v>2.8</v>
      </c>
      <c r="K59" s="3">
        <v>14</v>
      </c>
      <c r="L59" s="34">
        <v>1.3726851851851853E-4</v>
      </c>
      <c r="M59" s="3">
        <v>8</v>
      </c>
      <c r="N59" s="34">
        <v>2.1586805555555556E-3</v>
      </c>
      <c r="O59" s="3">
        <v>0</v>
      </c>
      <c r="P59" s="31">
        <f t="shared" si="1"/>
        <v>34</v>
      </c>
    </row>
    <row r="60" spans="1:16" x14ac:dyDescent="0.25">
      <c r="A60" s="3">
        <v>53</v>
      </c>
      <c r="B60" s="3">
        <v>46</v>
      </c>
      <c r="C60" s="2" t="s">
        <v>84</v>
      </c>
      <c r="D60" s="2" t="s">
        <v>5</v>
      </c>
      <c r="E60" s="5">
        <v>2004</v>
      </c>
      <c r="F60" s="2" t="s">
        <v>4</v>
      </c>
      <c r="G60" s="3"/>
      <c r="H60" s="11">
        <v>13</v>
      </c>
      <c r="I60" s="23">
        <v>10</v>
      </c>
      <c r="J60" s="27">
        <v>2.77</v>
      </c>
      <c r="K60" s="3">
        <v>13</v>
      </c>
      <c r="L60" s="34">
        <v>1.4756944444444445E-4</v>
      </c>
      <c r="M60" s="3">
        <v>0</v>
      </c>
      <c r="N60" s="34">
        <v>2.2796296296296297E-3</v>
      </c>
      <c r="O60" s="3">
        <v>0</v>
      </c>
      <c r="P60" s="31">
        <f t="shared" si="1"/>
        <v>23</v>
      </c>
    </row>
    <row r="61" spans="1:16" x14ac:dyDescent="0.25">
      <c r="A61" s="3"/>
      <c r="B61" s="3">
        <v>131</v>
      </c>
      <c r="C61" s="4" t="s">
        <v>135</v>
      </c>
      <c r="D61" s="4" t="s">
        <v>136</v>
      </c>
      <c r="E61" s="5">
        <v>2004</v>
      </c>
      <c r="F61" s="4" t="s">
        <v>130</v>
      </c>
      <c r="G61" s="2"/>
      <c r="H61" s="11"/>
      <c r="I61" s="23">
        <v>0</v>
      </c>
      <c r="J61" s="27">
        <v>3.32</v>
      </c>
      <c r="K61" s="3">
        <v>31</v>
      </c>
      <c r="L61" s="34"/>
      <c r="M61" s="3">
        <v>0</v>
      </c>
      <c r="N61" s="34"/>
      <c r="O61" s="3">
        <v>0</v>
      </c>
      <c r="P61" s="32" t="s">
        <v>139</v>
      </c>
    </row>
    <row r="62" spans="1:16" x14ac:dyDescent="0.25">
      <c r="A62" s="3"/>
      <c r="B62" s="3">
        <v>66</v>
      </c>
      <c r="C62" s="2" t="s">
        <v>57</v>
      </c>
      <c r="D62" s="2" t="s">
        <v>14</v>
      </c>
      <c r="E62" s="5">
        <v>2005</v>
      </c>
      <c r="F62" s="2" t="s">
        <v>48</v>
      </c>
      <c r="G62" s="9" t="s">
        <v>74</v>
      </c>
      <c r="H62" s="11">
        <v>19.5</v>
      </c>
      <c r="I62" s="23">
        <v>23</v>
      </c>
      <c r="J62" s="27">
        <v>3.35</v>
      </c>
      <c r="K62" s="3">
        <v>32</v>
      </c>
      <c r="L62" s="34">
        <v>1.1759259259259259E-4</v>
      </c>
      <c r="M62" s="3">
        <v>40</v>
      </c>
      <c r="N62" s="34">
        <v>1.6406249999999999E-3</v>
      </c>
      <c r="O62" s="3">
        <v>35</v>
      </c>
      <c r="P62" s="31">
        <f t="shared" ref="P62:P77" si="2">I62+K62+M62+O62</f>
        <v>130</v>
      </c>
    </row>
    <row r="63" spans="1:16" x14ac:dyDescent="0.25">
      <c r="A63" s="3"/>
      <c r="B63" s="3">
        <v>60</v>
      </c>
      <c r="C63" s="2" t="s">
        <v>85</v>
      </c>
      <c r="D63" s="2" t="s">
        <v>86</v>
      </c>
      <c r="E63" s="5">
        <v>2004</v>
      </c>
      <c r="F63" s="2" t="s">
        <v>17</v>
      </c>
      <c r="G63" s="9" t="s">
        <v>74</v>
      </c>
      <c r="H63" s="11">
        <v>27</v>
      </c>
      <c r="I63" s="23">
        <v>39</v>
      </c>
      <c r="J63" s="27">
        <v>3.39</v>
      </c>
      <c r="K63" s="3">
        <v>34</v>
      </c>
      <c r="L63" s="34">
        <v>1.2511574074074074E-4</v>
      </c>
      <c r="M63" s="3">
        <v>23</v>
      </c>
      <c r="N63" s="34">
        <v>1.7230324074074075E-3</v>
      </c>
      <c r="O63" s="3">
        <v>22</v>
      </c>
      <c r="P63" s="31">
        <f t="shared" si="2"/>
        <v>118</v>
      </c>
    </row>
    <row r="64" spans="1:16" x14ac:dyDescent="0.25">
      <c r="A64" s="3"/>
      <c r="B64" s="3">
        <v>67</v>
      </c>
      <c r="C64" s="2" t="s">
        <v>52</v>
      </c>
      <c r="D64" s="2" t="s">
        <v>27</v>
      </c>
      <c r="E64" s="5">
        <v>2004</v>
      </c>
      <c r="F64" s="2" t="s">
        <v>48</v>
      </c>
      <c r="G64" s="9" t="s">
        <v>74</v>
      </c>
      <c r="H64" s="11">
        <v>27.5</v>
      </c>
      <c r="I64" s="23">
        <v>40</v>
      </c>
      <c r="J64" s="27">
        <v>3.32</v>
      </c>
      <c r="K64" s="3">
        <v>31</v>
      </c>
      <c r="L64" s="34">
        <v>1.1851851851851851E-4</v>
      </c>
      <c r="M64" s="3">
        <v>38</v>
      </c>
      <c r="N64" s="34">
        <v>1.8396990740740743E-3</v>
      </c>
      <c r="O64" s="3">
        <v>9</v>
      </c>
      <c r="P64" s="31">
        <f t="shared" si="2"/>
        <v>118</v>
      </c>
    </row>
    <row r="65" spans="1:16" x14ac:dyDescent="0.25">
      <c r="A65" s="3"/>
      <c r="B65" s="3">
        <v>80</v>
      </c>
      <c r="C65" s="2" t="s">
        <v>45</v>
      </c>
      <c r="D65" s="2" t="s">
        <v>46</v>
      </c>
      <c r="E65" s="5">
        <v>2005</v>
      </c>
      <c r="F65" s="2" t="s">
        <v>32</v>
      </c>
      <c r="G65" s="9" t="s">
        <v>74</v>
      </c>
      <c r="H65" s="11">
        <v>20</v>
      </c>
      <c r="I65" s="23">
        <v>24</v>
      </c>
      <c r="J65" s="27">
        <v>3.59</v>
      </c>
      <c r="K65" s="3">
        <v>25</v>
      </c>
      <c r="L65" s="34">
        <v>1.1307870370370371E-4</v>
      </c>
      <c r="M65" s="3">
        <v>50</v>
      </c>
      <c r="N65" s="34">
        <v>1.7997685185185185E-3</v>
      </c>
      <c r="O65" s="3">
        <v>13</v>
      </c>
      <c r="P65" s="31">
        <f t="shared" si="2"/>
        <v>112</v>
      </c>
    </row>
    <row r="66" spans="1:16" x14ac:dyDescent="0.25">
      <c r="A66" s="3"/>
      <c r="B66" s="3">
        <v>24</v>
      </c>
      <c r="C66" s="4" t="s">
        <v>73</v>
      </c>
      <c r="D66" s="4" t="s">
        <v>40</v>
      </c>
      <c r="E66" s="6">
        <v>2004</v>
      </c>
      <c r="F66" s="4" t="s">
        <v>72</v>
      </c>
      <c r="G66" s="9" t="s">
        <v>74</v>
      </c>
      <c r="H66" s="12">
        <v>24</v>
      </c>
      <c r="I66" s="22">
        <v>32</v>
      </c>
      <c r="J66" s="27">
        <v>3.23</v>
      </c>
      <c r="K66" s="3">
        <v>28</v>
      </c>
      <c r="L66" s="34">
        <v>1.1863425925925926E-4</v>
      </c>
      <c r="M66" s="3">
        <v>38</v>
      </c>
      <c r="N66" s="34">
        <v>1.7989583333333332E-3</v>
      </c>
      <c r="O66" s="3">
        <v>13</v>
      </c>
      <c r="P66" s="31">
        <f t="shared" si="2"/>
        <v>111</v>
      </c>
    </row>
    <row r="67" spans="1:16" x14ac:dyDescent="0.25">
      <c r="A67" s="3"/>
      <c r="B67" s="3">
        <v>69</v>
      </c>
      <c r="C67" s="2" t="s">
        <v>58</v>
      </c>
      <c r="D67" s="2" t="s">
        <v>59</v>
      </c>
      <c r="E67" s="5">
        <v>2005</v>
      </c>
      <c r="F67" s="2" t="s">
        <v>48</v>
      </c>
      <c r="G67" s="9" t="s">
        <v>74</v>
      </c>
      <c r="H67" s="11">
        <v>22.5</v>
      </c>
      <c r="I67" s="23">
        <v>29</v>
      </c>
      <c r="J67" s="27">
        <v>3.45</v>
      </c>
      <c r="K67" s="3">
        <v>36</v>
      </c>
      <c r="L67" s="34">
        <v>1.1736111111111112E-4</v>
      </c>
      <c r="M67" s="3">
        <v>40</v>
      </c>
      <c r="N67" s="34">
        <v>1.8805555555555557E-3</v>
      </c>
      <c r="O67" s="3">
        <v>4</v>
      </c>
      <c r="P67" s="31">
        <f t="shared" si="2"/>
        <v>109</v>
      </c>
    </row>
    <row r="68" spans="1:16" x14ac:dyDescent="0.25">
      <c r="A68" s="3"/>
      <c r="B68" s="3">
        <v>58</v>
      </c>
      <c r="C68" s="2" t="s">
        <v>26</v>
      </c>
      <c r="D68" s="2" t="s">
        <v>27</v>
      </c>
      <c r="E68" s="5">
        <v>2005</v>
      </c>
      <c r="F68" s="2" t="s">
        <v>17</v>
      </c>
      <c r="G68" s="9" t="s">
        <v>74</v>
      </c>
      <c r="H68" s="11">
        <v>16.5</v>
      </c>
      <c r="I68" s="23">
        <v>17</v>
      </c>
      <c r="J68" s="27">
        <v>3.35</v>
      </c>
      <c r="K68" s="3">
        <v>32</v>
      </c>
      <c r="L68" s="34">
        <v>1.2650462962962965E-4</v>
      </c>
      <c r="M68" s="3">
        <v>21</v>
      </c>
      <c r="N68" s="34">
        <v>1.6331018518518517E-3</v>
      </c>
      <c r="O68" s="3">
        <v>36</v>
      </c>
      <c r="P68" s="31">
        <f t="shared" si="2"/>
        <v>106</v>
      </c>
    </row>
    <row r="69" spans="1:16" x14ac:dyDescent="0.25">
      <c r="A69" s="3"/>
      <c r="B69" s="3">
        <v>90</v>
      </c>
      <c r="C69" s="2" t="s">
        <v>53</v>
      </c>
      <c r="D69" s="2" t="s">
        <v>77</v>
      </c>
      <c r="E69" s="5">
        <v>2005</v>
      </c>
      <c r="F69" s="2" t="s">
        <v>13</v>
      </c>
      <c r="G69" s="3" t="s">
        <v>74</v>
      </c>
      <c r="H69" s="11">
        <v>20.5</v>
      </c>
      <c r="I69" s="23">
        <v>25</v>
      </c>
      <c r="J69" s="27">
        <v>3.05</v>
      </c>
      <c r="K69" s="3">
        <v>22</v>
      </c>
      <c r="L69" s="34">
        <v>1.1770833333333334E-4</v>
      </c>
      <c r="M69" s="3">
        <v>39</v>
      </c>
      <c r="N69" s="34">
        <v>1.8083333333333335E-3</v>
      </c>
      <c r="O69" s="3">
        <v>12</v>
      </c>
      <c r="P69" s="31">
        <f t="shared" si="2"/>
        <v>98</v>
      </c>
    </row>
    <row r="70" spans="1:16" x14ac:dyDescent="0.25">
      <c r="A70" s="3"/>
      <c r="B70" s="3">
        <v>81</v>
      </c>
      <c r="C70" s="4" t="s">
        <v>87</v>
      </c>
      <c r="D70" s="4" t="s">
        <v>88</v>
      </c>
      <c r="E70" s="6">
        <v>2004</v>
      </c>
      <c r="F70" s="4" t="s">
        <v>32</v>
      </c>
      <c r="G70" s="9" t="s">
        <v>74</v>
      </c>
      <c r="H70" s="12">
        <v>19</v>
      </c>
      <c r="I70" s="22">
        <v>22</v>
      </c>
      <c r="J70" s="27">
        <v>3.45</v>
      </c>
      <c r="K70" s="3">
        <v>21</v>
      </c>
      <c r="L70" s="34">
        <v>1.1504629629629629E-4</v>
      </c>
      <c r="M70" s="3">
        <v>45</v>
      </c>
      <c r="N70" s="34">
        <v>1.8399305555555554E-3</v>
      </c>
      <c r="O70" s="3">
        <v>9</v>
      </c>
      <c r="P70" s="31">
        <f t="shared" si="2"/>
        <v>97</v>
      </c>
    </row>
    <row r="71" spans="1:16" x14ac:dyDescent="0.25">
      <c r="A71" s="3"/>
      <c r="B71" s="3">
        <v>44</v>
      </c>
      <c r="C71" s="2" t="s">
        <v>83</v>
      </c>
      <c r="D71" s="2" t="s">
        <v>19</v>
      </c>
      <c r="E71" s="5">
        <v>2006</v>
      </c>
      <c r="F71" s="2" t="s">
        <v>4</v>
      </c>
      <c r="G71" s="9" t="s">
        <v>74</v>
      </c>
      <c r="H71" s="11">
        <v>14.5</v>
      </c>
      <c r="I71" s="23">
        <v>13</v>
      </c>
      <c r="J71" s="27">
        <v>3.49</v>
      </c>
      <c r="K71" s="3">
        <v>37</v>
      </c>
      <c r="L71" s="34">
        <v>1.2349537037037038E-4</v>
      </c>
      <c r="M71" s="3">
        <v>28</v>
      </c>
      <c r="N71" s="34">
        <v>2.200810185185185E-3</v>
      </c>
      <c r="O71" s="3">
        <v>0</v>
      </c>
      <c r="P71" s="31">
        <f t="shared" si="2"/>
        <v>78</v>
      </c>
    </row>
    <row r="72" spans="1:16" x14ac:dyDescent="0.25">
      <c r="A72" s="3"/>
      <c r="B72" s="3">
        <v>7</v>
      </c>
      <c r="C72" s="4" t="s">
        <v>103</v>
      </c>
      <c r="D72" s="4" t="s">
        <v>104</v>
      </c>
      <c r="E72" s="6">
        <v>2004</v>
      </c>
      <c r="F72" s="4" t="s">
        <v>116</v>
      </c>
      <c r="G72" s="3" t="s">
        <v>74</v>
      </c>
      <c r="H72" s="12">
        <v>16</v>
      </c>
      <c r="I72" s="22">
        <v>16</v>
      </c>
      <c r="J72" s="27">
        <v>3.13</v>
      </c>
      <c r="K72" s="3">
        <v>25</v>
      </c>
      <c r="L72" s="34">
        <v>1.3240740740740739E-4</v>
      </c>
      <c r="M72" s="3">
        <v>13</v>
      </c>
      <c r="N72" s="34">
        <v>1.7217592592592595E-3</v>
      </c>
      <c r="O72" s="3">
        <v>22</v>
      </c>
      <c r="P72" s="31">
        <f t="shared" si="2"/>
        <v>76</v>
      </c>
    </row>
    <row r="73" spans="1:16" x14ac:dyDescent="0.25">
      <c r="A73" s="3"/>
      <c r="B73" s="3">
        <v>70</v>
      </c>
      <c r="C73" s="4" t="s">
        <v>92</v>
      </c>
      <c r="D73" s="4" t="s">
        <v>19</v>
      </c>
      <c r="E73" s="6">
        <v>2005</v>
      </c>
      <c r="F73" s="4" t="s">
        <v>48</v>
      </c>
      <c r="G73" s="9" t="s">
        <v>74</v>
      </c>
      <c r="H73" s="14">
        <v>19.5</v>
      </c>
      <c r="I73" s="22">
        <v>23</v>
      </c>
      <c r="J73" s="27">
        <v>3.06</v>
      </c>
      <c r="K73" s="3">
        <v>23</v>
      </c>
      <c r="L73" s="34">
        <v>1.2222222222222224E-4</v>
      </c>
      <c r="M73" s="3">
        <v>30</v>
      </c>
      <c r="N73" s="34">
        <v>2.1060185185185184E-3</v>
      </c>
      <c r="O73" s="3">
        <v>0</v>
      </c>
      <c r="P73" s="31">
        <f t="shared" si="2"/>
        <v>76</v>
      </c>
    </row>
    <row r="74" spans="1:16" x14ac:dyDescent="0.25">
      <c r="A74" s="3"/>
      <c r="B74" s="3">
        <v>91</v>
      </c>
      <c r="C74" s="2" t="s">
        <v>126</v>
      </c>
      <c r="D74" s="2" t="s">
        <v>127</v>
      </c>
      <c r="E74" s="5">
        <v>2006</v>
      </c>
      <c r="F74" s="2" t="s">
        <v>13</v>
      </c>
      <c r="G74" s="3" t="s">
        <v>74</v>
      </c>
      <c r="H74" s="11">
        <v>22</v>
      </c>
      <c r="I74" s="23">
        <v>28</v>
      </c>
      <c r="J74" s="27">
        <v>2.93</v>
      </c>
      <c r="K74" s="3">
        <v>18</v>
      </c>
      <c r="L74" s="34">
        <v>1.2858796296296294E-4</v>
      </c>
      <c r="M74" s="3">
        <v>18</v>
      </c>
      <c r="N74" s="34">
        <v>2.2125000000000001E-3</v>
      </c>
      <c r="O74" s="3">
        <v>0</v>
      </c>
      <c r="P74" s="31">
        <f t="shared" si="2"/>
        <v>64</v>
      </c>
    </row>
    <row r="75" spans="1:16" x14ac:dyDescent="0.25">
      <c r="A75" s="3"/>
      <c r="B75" s="3">
        <v>76</v>
      </c>
      <c r="C75" s="2" t="s">
        <v>39</v>
      </c>
      <c r="D75" s="2" t="s">
        <v>40</v>
      </c>
      <c r="E75" s="5">
        <v>2004</v>
      </c>
      <c r="F75" s="2" t="s">
        <v>32</v>
      </c>
      <c r="G75" s="9" t="s">
        <v>74</v>
      </c>
      <c r="H75" s="11">
        <v>17.5</v>
      </c>
      <c r="I75" s="23">
        <v>19</v>
      </c>
      <c r="J75" s="27">
        <v>3.2</v>
      </c>
      <c r="K75" s="3">
        <v>15</v>
      </c>
      <c r="L75" s="34">
        <v>1.2604166666666669E-4</v>
      </c>
      <c r="M75" s="3">
        <v>23</v>
      </c>
      <c r="N75" s="34">
        <v>2.5145833333333335E-3</v>
      </c>
      <c r="O75" s="3">
        <v>0</v>
      </c>
      <c r="P75" s="31">
        <f t="shared" si="2"/>
        <v>57</v>
      </c>
    </row>
    <row r="76" spans="1:16" x14ac:dyDescent="0.25">
      <c r="A76" s="3"/>
      <c r="B76" s="3">
        <v>72</v>
      </c>
      <c r="C76" s="2" t="s">
        <v>37</v>
      </c>
      <c r="D76" s="2" t="s">
        <v>38</v>
      </c>
      <c r="E76" s="5">
        <v>2004</v>
      </c>
      <c r="F76" s="2" t="s">
        <v>32</v>
      </c>
      <c r="G76" s="9" t="s">
        <v>74</v>
      </c>
      <c r="H76" s="11">
        <v>18</v>
      </c>
      <c r="I76" s="23">
        <v>20</v>
      </c>
      <c r="J76" s="27">
        <v>2.75</v>
      </c>
      <c r="K76" s="3">
        <v>7</v>
      </c>
      <c r="L76" s="34">
        <v>1.3020833333333333E-4</v>
      </c>
      <c r="M76" s="3">
        <v>16</v>
      </c>
      <c r="N76" s="34">
        <v>2.0035879629629631E-3</v>
      </c>
      <c r="O76" s="3">
        <v>0</v>
      </c>
      <c r="P76" s="31">
        <f t="shared" si="2"/>
        <v>43</v>
      </c>
    </row>
    <row r="77" spans="1:16" x14ac:dyDescent="0.25">
      <c r="A77" s="3"/>
      <c r="B77" s="3">
        <v>83</v>
      </c>
      <c r="C77" s="4" t="s">
        <v>91</v>
      </c>
      <c r="D77" s="4" t="s">
        <v>40</v>
      </c>
      <c r="E77" s="6">
        <v>2006</v>
      </c>
      <c r="F77" s="4" t="s">
        <v>32</v>
      </c>
      <c r="G77" s="9" t="s">
        <v>74</v>
      </c>
      <c r="H77" s="12">
        <v>14</v>
      </c>
      <c r="I77" s="22">
        <v>12</v>
      </c>
      <c r="J77" s="27">
        <v>2.8</v>
      </c>
      <c r="K77" s="3">
        <v>14</v>
      </c>
      <c r="L77" s="34">
        <v>1.3900462962962963E-4</v>
      </c>
      <c r="M77" s="3">
        <v>6</v>
      </c>
      <c r="N77" s="34">
        <v>2.0387731481481481E-3</v>
      </c>
      <c r="O77" s="3">
        <v>0</v>
      </c>
      <c r="P77" s="31">
        <f t="shared" si="2"/>
        <v>32</v>
      </c>
    </row>
    <row r="78" spans="1:16" x14ac:dyDescent="0.25">
      <c r="A78" s="3"/>
      <c r="B78" s="3">
        <v>71</v>
      </c>
      <c r="C78" s="4" t="s">
        <v>138</v>
      </c>
      <c r="D78" s="4" t="s">
        <v>30</v>
      </c>
      <c r="E78" s="6">
        <v>2005</v>
      </c>
      <c r="F78" s="4" t="s">
        <v>48</v>
      </c>
      <c r="G78" s="9" t="s">
        <v>74</v>
      </c>
      <c r="H78" s="14"/>
      <c r="I78" s="22">
        <v>0</v>
      </c>
      <c r="J78" s="27"/>
      <c r="K78" s="3">
        <v>0</v>
      </c>
      <c r="L78" s="34">
        <v>1.2453703703703702E-4</v>
      </c>
      <c r="M78" s="3">
        <v>25</v>
      </c>
      <c r="N78" s="34"/>
      <c r="O78" s="3">
        <v>0</v>
      </c>
      <c r="P78" s="32" t="s">
        <v>139</v>
      </c>
    </row>
    <row r="79" spans="1:16" x14ac:dyDescent="0.25">
      <c r="A79" s="3"/>
      <c r="B79" s="3">
        <v>82</v>
      </c>
      <c r="C79" s="4" t="s">
        <v>89</v>
      </c>
      <c r="D79" s="4" t="s">
        <v>90</v>
      </c>
      <c r="E79" s="6">
        <v>2004</v>
      </c>
      <c r="F79" s="4" t="s">
        <v>32</v>
      </c>
      <c r="G79" s="9" t="s">
        <v>74</v>
      </c>
      <c r="H79" s="12">
        <v>11</v>
      </c>
      <c r="I79" s="22">
        <v>6</v>
      </c>
      <c r="J79" s="27"/>
      <c r="K79" s="3">
        <v>0</v>
      </c>
      <c r="L79" s="34"/>
      <c r="M79" s="3">
        <v>0</v>
      </c>
      <c r="N79" s="34">
        <v>2.500925925925926E-3</v>
      </c>
      <c r="O79" s="3">
        <v>0</v>
      </c>
      <c r="P79" s="32" t="s">
        <v>139</v>
      </c>
    </row>
  </sheetData>
  <mergeCells count="8">
    <mergeCell ref="A1:P1"/>
    <mergeCell ref="A2:P2"/>
    <mergeCell ref="L6:M6"/>
    <mergeCell ref="N6:O6"/>
    <mergeCell ref="A5:G5"/>
    <mergeCell ref="H6:I6"/>
    <mergeCell ref="J6:K6"/>
    <mergeCell ref="A4:P4"/>
  </mergeCells>
  <pageMargins left="0.25" right="0.25" top="0.75" bottom="0.75" header="0.3" footer="0.3"/>
  <pageSetup paperSize="9" fitToWidth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F10" sqref="F10"/>
    </sheetView>
  </sheetViews>
  <sheetFormatPr defaultRowHeight="15" x14ac:dyDescent="0.25"/>
  <cols>
    <col min="1" max="1" width="6.28515625" style="1" customWidth="1"/>
    <col min="2" max="2" width="25.5703125" customWidth="1"/>
    <col min="3" max="3" width="20.28515625" style="1" customWidth="1"/>
    <col min="4" max="4" width="20" customWidth="1"/>
    <col min="5" max="5" width="9.85546875" customWidth="1"/>
    <col min="6" max="6" width="22.7109375" customWidth="1"/>
  </cols>
  <sheetData>
    <row r="1" spans="1:17" ht="46.5" x14ac:dyDescent="0.7">
      <c r="A1" s="91" t="s">
        <v>125</v>
      </c>
      <c r="B1" s="91"/>
      <c r="C1" s="91"/>
      <c r="D1" s="91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30"/>
    </row>
    <row r="2" spans="1:17" ht="31.5" x14ac:dyDescent="0.5">
      <c r="A2" s="85" t="s">
        <v>122</v>
      </c>
      <c r="B2" s="85"/>
      <c r="C2" s="85"/>
      <c r="D2" s="8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30"/>
    </row>
    <row r="3" spans="1:17" ht="18.75" x14ac:dyDescent="0.3">
      <c r="B3" s="29"/>
      <c r="C3" s="29"/>
      <c r="D3" s="29"/>
      <c r="E3" s="29"/>
      <c r="F3" s="29"/>
      <c r="G3" s="29"/>
      <c r="H3" s="10"/>
      <c r="I3" s="20"/>
      <c r="J3" s="25"/>
      <c r="K3" s="1"/>
      <c r="L3" s="33"/>
      <c r="M3" s="1"/>
      <c r="N3" s="33"/>
      <c r="O3" s="1"/>
      <c r="P3" s="30"/>
      <c r="Q3" s="30"/>
    </row>
    <row r="4" spans="1:17" ht="23.25" x14ac:dyDescent="0.35">
      <c r="A4" s="90" t="s">
        <v>141</v>
      </c>
      <c r="B4" s="90"/>
      <c r="C4" s="90"/>
      <c r="D4" s="90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30"/>
    </row>
    <row r="5" spans="1:17" ht="18.75" x14ac:dyDescent="0.3">
      <c r="B5" s="92"/>
      <c r="C5" s="92"/>
      <c r="D5" s="92"/>
      <c r="E5" s="92"/>
      <c r="F5" s="92"/>
      <c r="G5" s="92"/>
      <c r="H5" s="92"/>
      <c r="I5" s="92"/>
      <c r="J5" s="92"/>
      <c r="K5" s="1"/>
      <c r="L5" s="33"/>
      <c r="M5" s="1"/>
      <c r="N5" s="33"/>
      <c r="O5" s="1"/>
      <c r="P5" s="30"/>
      <c r="Q5" s="30"/>
    </row>
    <row r="6" spans="1:17" ht="18.75" x14ac:dyDescent="0.3">
      <c r="B6" s="29"/>
      <c r="C6" s="29"/>
      <c r="D6" s="29"/>
      <c r="E6" s="29"/>
      <c r="F6" s="29"/>
      <c r="G6" s="29"/>
      <c r="H6" s="29"/>
      <c r="I6" s="29"/>
      <c r="J6" s="29"/>
      <c r="K6" s="1"/>
      <c r="L6" s="33"/>
      <c r="M6" s="1"/>
      <c r="N6" s="33"/>
      <c r="O6" s="1"/>
      <c r="P6" s="30"/>
      <c r="Q6" s="30"/>
    </row>
    <row r="7" spans="1:17" ht="18.75" x14ac:dyDescent="0.3">
      <c r="B7" s="29"/>
      <c r="C7" s="29"/>
      <c r="D7" s="29"/>
      <c r="E7" s="29"/>
      <c r="F7" s="29"/>
      <c r="G7" s="29"/>
      <c r="H7" s="29"/>
      <c r="I7" s="29"/>
      <c r="J7" s="29"/>
      <c r="K7" s="1"/>
      <c r="L7" s="33"/>
      <c r="M7" s="1"/>
      <c r="N7" s="33"/>
      <c r="O7" s="1"/>
      <c r="P7" s="30"/>
      <c r="Q7" s="30"/>
    </row>
    <row r="8" spans="1:17" ht="21" x14ac:dyDescent="0.35">
      <c r="A8" s="87" t="s">
        <v>123</v>
      </c>
      <c r="B8" s="87"/>
      <c r="C8" s="87"/>
      <c r="D8" s="87"/>
      <c r="E8" s="87"/>
      <c r="F8" s="87"/>
      <c r="G8" s="87"/>
      <c r="H8" s="10"/>
      <c r="I8" s="20"/>
      <c r="J8" s="25"/>
      <c r="K8" s="1"/>
      <c r="L8" s="33"/>
      <c r="M8" s="1"/>
      <c r="N8" s="33"/>
      <c r="O8" s="1"/>
      <c r="P8" s="30"/>
      <c r="Q8" s="30"/>
    </row>
    <row r="9" spans="1:17" x14ac:dyDescent="0.25">
      <c r="A9" s="74"/>
      <c r="B9" s="18"/>
      <c r="C9" s="74"/>
      <c r="D9" s="18"/>
      <c r="E9" s="19"/>
      <c r="F9" s="18"/>
    </row>
    <row r="10" spans="1:17" x14ac:dyDescent="0.25">
      <c r="A10" s="74"/>
      <c r="B10" s="18"/>
      <c r="C10" s="74"/>
      <c r="D10" s="18"/>
      <c r="E10" s="19"/>
      <c r="F10" s="18"/>
    </row>
    <row r="11" spans="1:17" ht="34.5" customHeight="1" x14ac:dyDescent="0.25">
      <c r="A11" s="78" t="s">
        <v>70</v>
      </c>
      <c r="B11" s="78" t="s">
        <v>143</v>
      </c>
      <c r="C11" s="78" t="s">
        <v>144</v>
      </c>
      <c r="D11" s="78" t="s">
        <v>145</v>
      </c>
      <c r="E11" s="19"/>
      <c r="F11" s="18"/>
    </row>
    <row r="12" spans="1:17" ht="15.75" x14ac:dyDescent="0.25">
      <c r="A12" s="79">
        <v>1</v>
      </c>
      <c r="B12" s="80" t="s">
        <v>152</v>
      </c>
      <c r="C12" s="81">
        <v>869</v>
      </c>
      <c r="D12" s="79">
        <v>20</v>
      </c>
      <c r="E12" s="19"/>
      <c r="F12" s="18"/>
    </row>
    <row r="13" spans="1:17" ht="15.75" x14ac:dyDescent="0.25">
      <c r="A13" s="79">
        <v>2</v>
      </c>
      <c r="B13" s="80" t="s">
        <v>149</v>
      </c>
      <c r="C13" s="81">
        <v>860</v>
      </c>
      <c r="D13" s="79">
        <v>16</v>
      </c>
      <c r="E13" s="19"/>
      <c r="F13" s="18"/>
    </row>
    <row r="14" spans="1:17" ht="15.75" x14ac:dyDescent="0.25">
      <c r="A14" s="79">
        <v>3</v>
      </c>
      <c r="B14" s="80" t="s">
        <v>153</v>
      </c>
      <c r="C14" s="81">
        <v>776</v>
      </c>
      <c r="D14" s="79">
        <v>13</v>
      </c>
      <c r="E14" s="19"/>
      <c r="F14" s="18"/>
    </row>
    <row r="15" spans="1:17" ht="15.75" x14ac:dyDescent="0.25">
      <c r="A15" s="79">
        <v>4</v>
      </c>
      <c r="B15" s="80" t="s">
        <v>154</v>
      </c>
      <c r="C15" s="81">
        <v>714</v>
      </c>
      <c r="D15" s="79">
        <v>10</v>
      </c>
      <c r="E15" s="19"/>
      <c r="F15" s="18"/>
    </row>
    <row r="16" spans="1:17" ht="15.75" x14ac:dyDescent="0.25">
      <c r="A16" s="79">
        <v>5</v>
      </c>
      <c r="B16" s="82" t="s">
        <v>147</v>
      </c>
      <c r="C16" s="83">
        <v>702</v>
      </c>
      <c r="D16" s="79">
        <v>7</v>
      </c>
      <c r="E16" s="18"/>
      <c r="F16" s="18"/>
    </row>
    <row r="17" spans="1:4" ht="15.75" x14ac:dyDescent="0.25">
      <c r="A17" s="79">
        <v>6</v>
      </c>
      <c r="B17" s="82" t="s">
        <v>146</v>
      </c>
      <c r="C17" s="83">
        <v>616</v>
      </c>
      <c r="D17" s="79">
        <v>6</v>
      </c>
    </row>
    <row r="18" spans="1:4" ht="15.75" x14ac:dyDescent="0.25">
      <c r="A18" s="79">
        <v>7</v>
      </c>
      <c r="B18" s="80" t="s">
        <v>150</v>
      </c>
      <c r="C18" s="81">
        <v>449</v>
      </c>
      <c r="D18" s="79">
        <v>5</v>
      </c>
    </row>
    <row r="19" spans="1:4" ht="15.75" x14ac:dyDescent="0.25">
      <c r="A19" s="79">
        <v>8</v>
      </c>
      <c r="B19" s="80" t="s">
        <v>148</v>
      </c>
      <c r="C19" s="83">
        <v>410</v>
      </c>
      <c r="D19" s="79">
        <v>4</v>
      </c>
    </row>
    <row r="20" spans="1:4" ht="15.75" x14ac:dyDescent="0.25">
      <c r="A20" s="79">
        <v>9</v>
      </c>
      <c r="B20" s="80" t="s">
        <v>151</v>
      </c>
      <c r="C20" s="81">
        <v>357</v>
      </c>
      <c r="D20" s="79">
        <v>3</v>
      </c>
    </row>
  </sheetData>
  <mergeCells count="4">
    <mergeCell ref="A8:G8"/>
    <mergeCell ref="A1:D1"/>
    <mergeCell ref="A2:D2"/>
    <mergeCell ref="A4:D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selection activeCell="A6" sqref="A6:G6"/>
    </sheetView>
  </sheetViews>
  <sheetFormatPr defaultRowHeight="15" x14ac:dyDescent="0.25"/>
  <cols>
    <col min="1" max="1" width="4.85546875" customWidth="1"/>
    <col min="2" max="2" width="5.28515625" customWidth="1"/>
    <col min="3" max="3" width="21.5703125" customWidth="1"/>
    <col min="4" max="4" width="12.85546875" customWidth="1"/>
    <col min="5" max="5" width="6.85546875" customWidth="1"/>
    <col min="6" max="6" width="21.7109375" customWidth="1"/>
    <col min="8" max="8" width="9.85546875" customWidth="1"/>
    <col min="10" max="10" width="10" customWidth="1"/>
    <col min="17" max="17" width="9.140625" style="30"/>
  </cols>
  <sheetData>
    <row r="1" spans="1:17" ht="46.5" x14ac:dyDescent="0.7">
      <c r="A1" s="84" t="s">
        <v>125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7" ht="31.5" x14ac:dyDescent="0.5">
      <c r="A2" s="85" t="s">
        <v>122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7" ht="18.75" x14ac:dyDescent="0.3">
      <c r="A3" s="1"/>
      <c r="B3" s="29"/>
      <c r="C3" s="29"/>
      <c r="D3" s="29"/>
      <c r="E3" s="29"/>
      <c r="F3" s="29"/>
      <c r="G3" s="29"/>
      <c r="H3" s="10"/>
      <c r="I3" s="20"/>
      <c r="J3" s="25"/>
      <c r="K3" s="1"/>
      <c r="L3" s="33"/>
      <c r="M3" s="1"/>
      <c r="N3" s="33"/>
      <c r="O3" s="1"/>
      <c r="P3" s="30"/>
    </row>
    <row r="4" spans="1:17" ht="23.25" x14ac:dyDescent="0.35">
      <c r="A4" s="90" t="s">
        <v>141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7" ht="18.75" x14ac:dyDescent="0.3">
      <c r="A5" s="1"/>
      <c r="B5" s="88"/>
      <c r="C5" s="88"/>
      <c r="D5" s="88"/>
      <c r="E5" s="88"/>
      <c r="F5" s="88"/>
      <c r="G5" s="88"/>
      <c r="H5" s="88"/>
      <c r="I5" s="88"/>
      <c r="J5" s="88"/>
      <c r="K5" s="1"/>
      <c r="L5" s="33"/>
      <c r="M5" s="1"/>
      <c r="N5" s="33"/>
      <c r="O5" s="1"/>
      <c r="P5" s="30"/>
    </row>
    <row r="6" spans="1:17" ht="21" x14ac:dyDescent="0.35">
      <c r="A6" s="87" t="s">
        <v>123</v>
      </c>
      <c r="B6" s="87"/>
      <c r="C6" s="87"/>
      <c r="D6" s="87"/>
      <c r="E6" s="87"/>
      <c r="F6" s="87"/>
      <c r="G6" s="87"/>
      <c r="H6" s="10"/>
      <c r="I6" s="20"/>
      <c r="J6" s="25"/>
      <c r="K6" s="1"/>
      <c r="L6" s="33"/>
      <c r="M6" s="1"/>
      <c r="N6" s="33"/>
      <c r="O6" s="1"/>
      <c r="P6" s="30"/>
    </row>
    <row r="7" spans="1:17" ht="31.5" customHeight="1" x14ac:dyDescent="0.25">
      <c r="A7" s="1"/>
      <c r="B7" s="1"/>
      <c r="E7" s="7"/>
      <c r="H7" s="89" t="s">
        <v>115</v>
      </c>
      <c r="I7" s="89"/>
      <c r="J7" s="86" t="s">
        <v>117</v>
      </c>
      <c r="K7" s="86"/>
      <c r="L7" s="86" t="s">
        <v>118</v>
      </c>
      <c r="M7" s="86"/>
      <c r="N7" s="86" t="s">
        <v>119</v>
      </c>
      <c r="O7" s="86"/>
      <c r="P7" s="30"/>
    </row>
    <row r="8" spans="1:17" ht="24.75" customHeight="1" thickBot="1" x14ac:dyDescent="0.3">
      <c r="A8" s="15" t="s">
        <v>70</v>
      </c>
      <c r="B8" s="36" t="s">
        <v>106</v>
      </c>
      <c r="C8" s="36" t="s">
        <v>0</v>
      </c>
      <c r="D8" s="36" t="s">
        <v>1</v>
      </c>
      <c r="E8" s="37" t="s">
        <v>105</v>
      </c>
      <c r="F8" s="36" t="s">
        <v>69</v>
      </c>
      <c r="G8" s="36" t="s">
        <v>113</v>
      </c>
      <c r="H8" s="38" t="s">
        <v>120</v>
      </c>
      <c r="I8" s="39" t="s">
        <v>114</v>
      </c>
      <c r="J8" s="40" t="s">
        <v>120</v>
      </c>
      <c r="K8" s="38" t="s">
        <v>114</v>
      </c>
      <c r="L8" s="41" t="s">
        <v>121</v>
      </c>
      <c r="M8" s="38" t="s">
        <v>114</v>
      </c>
      <c r="N8" s="41" t="s">
        <v>121</v>
      </c>
      <c r="O8" s="38" t="s">
        <v>114</v>
      </c>
      <c r="P8" s="38" t="s">
        <v>124</v>
      </c>
      <c r="Q8" s="38" t="s">
        <v>142</v>
      </c>
    </row>
    <row r="9" spans="1:17" x14ac:dyDescent="0.25">
      <c r="A9" s="35"/>
      <c r="B9" s="42">
        <v>1</v>
      </c>
      <c r="C9" s="43" t="s">
        <v>93</v>
      </c>
      <c r="D9" s="43" t="s">
        <v>94</v>
      </c>
      <c r="E9" s="44">
        <v>2004</v>
      </c>
      <c r="F9" s="43" t="s">
        <v>95</v>
      </c>
      <c r="G9" s="45"/>
      <c r="H9" s="46">
        <v>14.5</v>
      </c>
      <c r="I9" s="47">
        <v>13</v>
      </c>
      <c r="J9" s="48">
        <v>3.6</v>
      </c>
      <c r="K9" s="45">
        <v>41</v>
      </c>
      <c r="L9" s="49">
        <v>1.1701388888888889E-4</v>
      </c>
      <c r="M9" s="45">
        <v>40</v>
      </c>
      <c r="N9" s="49">
        <v>1.518402777777778E-3</v>
      </c>
      <c r="O9" s="45">
        <v>54</v>
      </c>
      <c r="P9" s="50">
        <f t="shared" ref="P9:P53" si="0">I9+K9+M9+O9</f>
        <v>148</v>
      </c>
      <c r="Q9" s="70"/>
    </row>
    <row r="10" spans="1:17" x14ac:dyDescent="0.25">
      <c r="A10" s="35"/>
      <c r="B10" s="51">
        <v>5</v>
      </c>
      <c r="C10" s="4" t="s">
        <v>99</v>
      </c>
      <c r="D10" s="4" t="s">
        <v>100</v>
      </c>
      <c r="E10" s="6">
        <v>2004</v>
      </c>
      <c r="F10" s="4" t="s">
        <v>95</v>
      </c>
      <c r="G10" s="3"/>
      <c r="H10" s="12">
        <v>15</v>
      </c>
      <c r="I10" s="22">
        <v>14</v>
      </c>
      <c r="J10" s="27">
        <v>3.84</v>
      </c>
      <c r="K10" s="3">
        <v>49</v>
      </c>
      <c r="L10" s="34">
        <v>1.1041666666666665E-4</v>
      </c>
      <c r="M10" s="3">
        <v>55</v>
      </c>
      <c r="N10" s="34">
        <v>1.7333333333333333E-3</v>
      </c>
      <c r="O10" s="3">
        <v>21</v>
      </c>
      <c r="P10" s="31">
        <f t="shared" si="0"/>
        <v>139</v>
      </c>
      <c r="Q10" s="71"/>
    </row>
    <row r="11" spans="1:17" x14ac:dyDescent="0.25">
      <c r="A11" s="35"/>
      <c r="B11" s="51">
        <v>3</v>
      </c>
      <c r="C11" s="4" t="s">
        <v>96</v>
      </c>
      <c r="D11" s="4" t="s">
        <v>97</v>
      </c>
      <c r="E11" s="6">
        <v>2005</v>
      </c>
      <c r="F11" s="4" t="s">
        <v>95</v>
      </c>
      <c r="G11" s="3"/>
      <c r="H11" s="12">
        <v>20</v>
      </c>
      <c r="I11" s="22">
        <v>24</v>
      </c>
      <c r="J11" s="27">
        <v>3.76</v>
      </c>
      <c r="K11" s="3">
        <v>46</v>
      </c>
      <c r="L11" s="34">
        <v>1.1527777777777778E-4</v>
      </c>
      <c r="M11" s="3">
        <v>45</v>
      </c>
      <c r="N11" s="34">
        <v>1.7810185185185186E-3</v>
      </c>
      <c r="O11" s="3">
        <v>15</v>
      </c>
      <c r="P11" s="31">
        <f t="shared" si="0"/>
        <v>130</v>
      </c>
      <c r="Q11" s="72">
        <f>SUM(P9:P13)</f>
        <v>616</v>
      </c>
    </row>
    <row r="12" spans="1:17" x14ac:dyDescent="0.25">
      <c r="A12" s="35"/>
      <c r="B12" s="51">
        <v>2</v>
      </c>
      <c r="C12" s="4" t="s">
        <v>58</v>
      </c>
      <c r="D12" s="4" t="s">
        <v>94</v>
      </c>
      <c r="E12" s="6">
        <v>2004</v>
      </c>
      <c r="F12" s="4" t="s">
        <v>95</v>
      </c>
      <c r="G12" s="3"/>
      <c r="H12" s="12">
        <v>15</v>
      </c>
      <c r="I12" s="22">
        <v>14</v>
      </c>
      <c r="J12" s="27">
        <v>3.21</v>
      </c>
      <c r="K12" s="3">
        <v>28</v>
      </c>
      <c r="L12" s="34">
        <v>1.1979166666666666E-4</v>
      </c>
      <c r="M12" s="3">
        <v>35</v>
      </c>
      <c r="N12" s="34">
        <v>1.7165509259259261E-3</v>
      </c>
      <c r="O12" s="3">
        <v>23</v>
      </c>
      <c r="P12" s="31">
        <f t="shared" si="0"/>
        <v>100</v>
      </c>
      <c r="Q12" s="71"/>
    </row>
    <row r="13" spans="1:17" ht="15.75" thickBot="1" x14ac:dyDescent="0.3">
      <c r="A13" s="35"/>
      <c r="B13" s="52">
        <v>4</v>
      </c>
      <c r="C13" s="53" t="s">
        <v>98</v>
      </c>
      <c r="D13" s="53" t="s">
        <v>77</v>
      </c>
      <c r="E13" s="54">
        <v>2005</v>
      </c>
      <c r="F13" s="53" t="s">
        <v>95</v>
      </c>
      <c r="G13" s="55"/>
      <c r="H13" s="56">
        <v>24</v>
      </c>
      <c r="I13" s="57">
        <v>32</v>
      </c>
      <c r="J13" s="58">
        <v>3.19</v>
      </c>
      <c r="K13" s="55">
        <v>27</v>
      </c>
      <c r="L13" s="59">
        <v>1.2372685185185184E-4</v>
      </c>
      <c r="M13" s="55">
        <v>28</v>
      </c>
      <c r="N13" s="59">
        <v>1.8170138888888891E-3</v>
      </c>
      <c r="O13" s="55">
        <v>12</v>
      </c>
      <c r="P13" s="60">
        <f t="shared" si="0"/>
        <v>99</v>
      </c>
      <c r="Q13" s="73"/>
    </row>
    <row r="14" spans="1:17" x14ac:dyDescent="0.25">
      <c r="A14" s="35"/>
      <c r="B14" s="42">
        <v>23</v>
      </c>
      <c r="C14" s="43" t="s">
        <v>71</v>
      </c>
      <c r="D14" s="43" t="s">
        <v>28</v>
      </c>
      <c r="E14" s="44">
        <v>2004</v>
      </c>
      <c r="F14" s="43" t="s">
        <v>72</v>
      </c>
      <c r="G14" s="45"/>
      <c r="H14" s="46">
        <v>37.5</v>
      </c>
      <c r="I14" s="47">
        <v>66</v>
      </c>
      <c r="J14" s="48">
        <v>3.97</v>
      </c>
      <c r="K14" s="45">
        <v>53</v>
      </c>
      <c r="L14" s="49">
        <v>1.0636574074074073E-4</v>
      </c>
      <c r="M14" s="45">
        <v>65</v>
      </c>
      <c r="N14" s="49">
        <v>1.6568287037037038E-3</v>
      </c>
      <c r="O14" s="45">
        <v>32</v>
      </c>
      <c r="P14" s="50">
        <f t="shared" si="0"/>
        <v>216</v>
      </c>
      <c r="Q14" s="70"/>
    </row>
    <row r="15" spans="1:17" x14ac:dyDescent="0.25">
      <c r="A15" s="35"/>
      <c r="B15" s="51">
        <v>27</v>
      </c>
      <c r="C15" s="4" t="s">
        <v>78</v>
      </c>
      <c r="D15" s="4" t="s">
        <v>79</v>
      </c>
      <c r="E15" s="6">
        <v>2005</v>
      </c>
      <c r="F15" s="4" t="s">
        <v>72</v>
      </c>
      <c r="G15" s="3"/>
      <c r="H15" s="12">
        <v>22</v>
      </c>
      <c r="I15" s="22">
        <v>28</v>
      </c>
      <c r="J15" s="27">
        <v>3.73</v>
      </c>
      <c r="K15" s="3">
        <v>45</v>
      </c>
      <c r="L15" s="34">
        <v>1.1655092592592593E-4</v>
      </c>
      <c r="M15" s="3">
        <v>43</v>
      </c>
      <c r="N15" s="34">
        <v>1.6822916666666668E-3</v>
      </c>
      <c r="O15" s="3">
        <v>28</v>
      </c>
      <c r="P15" s="31">
        <f t="shared" si="0"/>
        <v>144</v>
      </c>
      <c r="Q15" s="71"/>
    </row>
    <row r="16" spans="1:17" x14ac:dyDescent="0.25">
      <c r="A16" s="35"/>
      <c r="B16" s="51">
        <v>25</v>
      </c>
      <c r="C16" s="4" t="s">
        <v>75</v>
      </c>
      <c r="D16" s="4" t="s">
        <v>14</v>
      </c>
      <c r="E16" s="6">
        <v>2004</v>
      </c>
      <c r="F16" s="4" t="s">
        <v>72</v>
      </c>
      <c r="G16" s="3"/>
      <c r="H16" s="12">
        <v>23</v>
      </c>
      <c r="I16" s="22">
        <v>30</v>
      </c>
      <c r="J16" s="27">
        <v>3.87</v>
      </c>
      <c r="K16" s="3">
        <v>50</v>
      </c>
      <c r="L16" s="34">
        <v>1.1793981481481482E-4</v>
      </c>
      <c r="M16" s="3">
        <v>40</v>
      </c>
      <c r="N16" s="34">
        <v>1.726273148148148E-3</v>
      </c>
      <c r="O16" s="3">
        <v>21</v>
      </c>
      <c r="P16" s="31">
        <f t="shared" si="0"/>
        <v>141</v>
      </c>
      <c r="Q16" s="72">
        <f>SUM(P14:P18)</f>
        <v>702</v>
      </c>
    </row>
    <row r="17" spans="1:17" x14ac:dyDescent="0.25">
      <c r="A17" s="35"/>
      <c r="B17" s="51">
        <v>28</v>
      </c>
      <c r="C17" s="4" t="s">
        <v>78</v>
      </c>
      <c r="D17" s="4" t="s">
        <v>80</v>
      </c>
      <c r="E17" s="6">
        <v>2005</v>
      </c>
      <c r="F17" s="4" t="s">
        <v>72</v>
      </c>
      <c r="G17" s="3"/>
      <c r="H17" s="12">
        <v>20</v>
      </c>
      <c r="I17" s="22">
        <v>24</v>
      </c>
      <c r="J17" s="27">
        <v>2.97</v>
      </c>
      <c r="K17" s="3">
        <v>20</v>
      </c>
      <c r="L17" s="34">
        <v>1.2141203703703705E-4</v>
      </c>
      <c r="M17" s="3">
        <v>33</v>
      </c>
      <c r="N17" s="34">
        <v>1.6938657407407408E-3</v>
      </c>
      <c r="O17" s="3">
        <v>26</v>
      </c>
      <c r="P17" s="31">
        <f t="shared" si="0"/>
        <v>103</v>
      </c>
      <c r="Q17" s="71"/>
    </row>
    <row r="18" spans="1:17" ht="15.75" thickBot="1" x14ac:dyDescent="0.3">
      <c r="A18" s="35"/>
      <c r="B18" s="52">
        <v>29</v>
      </c>
      <c r="C18" s="53" t="s">
        <v>81</v>
      </c>
      <c r="D18" s="53" t="s">
        <v>82</v>
      </c>
      <c r="E18" s="54">
        <v>2005</v>
      </c>
      <c r="F18" s="53" t="s">
        <v>72</v>
      </c>
      <c r="G18" s="55"/>
      <c r="H18" s="56">
        <v>25</v>
      </c>
      <c r="I18" s="57">
        <v>34</v>
      </c>
      <c r="J18" s="61">
        <v>2.85</v>
      </c>
      <c r="K18" s="55">
        <v>16</v>
      </c>
      <c r="L18" s="59">
        <v>1.2418981481481482E-4</v>
      </c>
      <c r="M18" s="55">
        <v>25</v>
      </c>
      <c r="N18" s="59">
        <v>1.7170138888888888E-3</v>
      </c>
      <c r="O18" s="55">
        <v>23</v>
      </c>
      <c r="P18" s="60">
        <f t="shared" si="0"/>
        <v>98</v>
      </c>
      <c r="Q18" s="73"/>
    </row>
    <row r="19" spans="1:17" x14ac:dyDescent="0.25">
      <c r="A19" s="35"/>
      <c r="B19" s="42">
        <v>126</v>
      </c>
      <c r="C19" s="43" t="s">
        <v>128</v>
      </c>
      <c r="D19" s="43" t="s">
        <v>129</v>
      </c>
      <c r="E19" s="62">
        <v>2004</v>
      </c>
      <c r="F19" s="43" t="s">
        <v>130</v>
      </c>
      <c r="G19" s="63"/>
      <c r="H19" s="64">
        <v>19.5</v>
      </c>
      <c r="I19" s="65">
        <v>4</v>
      </c>
      <c r="J19" s="48">
        <v>3.4</v>
      </c>
      <c r="K19" s="45">
        <v>34</v>
      </c>
      <c r="L19" s="49">
        <v>1.1666666666666667E-4</v>
      </c>
      <c r="M19" s="45">
        <v>41</v>
      </c>
      <c r="N19" s="49">
        <v>1.709375E-3</v>
      </c>
      <c r="O19" s="45">
        <v>24</v>
      </c>
      <c r="P19" s="50">
        <f t="shared" si="0"/>
        <v>103</v>
      </c>
      <c r="Q19" s="70"/>
    </row>
    <row r="20" spans="1:17" x14ac:dyDescent="0.25">
      <c r="A20" s="35"/>
      <c r="B20" s="51">
        <v>127</v>
      </c>
      <c r="C20" s="4" t="s">
        <v>131</v>
      </c>
      <c r="D20" s="4" t="s">
        <v>132</v>
      </c>
      <c r="E20" s="5">
        <v>2004</v>
      </c>
      <c r="F20" s="4" t="s">
        <v>130</v>
      </c>
      <c r="G20" s="2"/>
      <c r="H20" s="11">
        <v>18</v>
      </c>
      <c r="I20" s="23">
        <v>1</v>
      </c>
      <c r="J20" s="27">
        <v>3.15</v>
      </c>
      <c r="K20" s="3">
        <v>26</v>
      </c>
      <c r="L20" s="34">
        <v>1.1574074074074073E-4</v>
      </c>
      <c r="M20" s="3">
        <v>43</v>
      </c>
      <c r="N20" s="34">
        <v>1.6877314814814817E-3</v>
      </c>
      <c r="O20" s="3">
        <v>29</v>
      </c>
      <c r="P20" s="31">
        <f t="shared" si="0"/>
        <v>99</v>
      </c>
      <c r="Q20" s="71"/>
    </row>
    <row r="21" spans="1:17" x14ac:dyDescent="0.25">
      <c r="A21" s="35"/>
      <c r="B21" s="51">
        <v>128</v>
      </c>
      <c r="C21" s="4" t="s">
        <v>133</v>
      </c>
      <c r="D21" s="4" t="s">
        <v>27</v>
      </c>
      <c r="E21" s="5">
        <v>2004</v>
      </c>
      <c r="F21" s="4" t="s">
        <v>130</v>
      </c>
      <c r="G21" s="2"/>
      <c r="H21" s="11">
        <v>20.5</v>
      </c>
      <c r="I21" s="23">
        <v>6</v>
      </c>
      <c r="J21" s="27">
        <v>3.41</v>
      </c>
      <c r="K21" s="3">
        <v>34</v>
      </c>
      <c r="L21" s="34">
        <v>1.2048611111111113E-4</v>
      </c>
      <c r="M21" s="3">
        <v>33</v>
      </c>
      <c r="N21" s="34">
        <v>1.7568287037037038E-3</v>
      </c>
      <c r="O21" s="3">
        <v>18</v>
      </c>
      <c r="P21" s="31">
        <f t="shared" si="0"/>
        <v>91</v>
      </c>
      <c r="Q21" s="72">
        <f>SUM(P19:P23)</f>
        <v>410</v>
      </c>
    </row>
    <row r="22" spans="1:17" x14ac:dyDescent="0.25">
      <c r="A22" s="35"/>
      <c r="B22" s="51">
        <v>129</v>
      </c>
      <c r="C22" s="4" t="s">
        <v>134</v>
      </c>
      <c r="D22" s="4" t="s">
        <v>38</v>
      </c>
      <c r="E22" s="5">
        <v>2005</v>
      </c>
      <c r="F22" s="4" t="s">
        <v>130</v>
      </c>
      <c r="G22" s="2"/>
      <c r="H22" s="11">
        <v>13</v>
      </c>
      <c r="I22" s="23">
        <v>0</v>
      </c>
      <c r="J22" s="27">
        <v>3.4</v>
      </c>
      <c r="K22" s="3">
        <v>34</v>
      </c>
      <c r="L22" s="34">
        <v>1.1724537037037037E-4</v>
      </c>
      <c r="M22" s="3">
        <v>40</v>
      </c>
      <c r="N22" s="34">
        <v>1.8778935185185185E-3</v>
      </c>
      <c r="O22" s="3">
        <v>4</v>
      </c>
      <c r="P22" s="31">
        <f t="shared" si="0"/>
        <v>78</v>
      </c>
      <c r="Q22" s="71"/>
    </row>
    <row r="23" spans="1:17" ht="15.75" thickBot="1" x14ac:dyDescent="0.3">
      <c r="A23" s="35"/>
      <c r="B23" s="52">
        <v>132</v>
      </c>
      <c r="C23" s="53" t="s">
        <v>137</v>
      </c>
      <c r="D23" s="53" t="s">
        <v>86</v>
      </c>
      <c r="E23" s="66">
        <v>2006</v>
      </c>
      <c r="F23" s="53" t="s">
        <v>130</v>
      </c>
      <c r="G23" s="67"/>
      <c r="H23" s="68">
        <v>19</v>
      </c>
      <c r="I23" s="69">
        <v>3</v>
      </c>
      <c r="J23" s="61">
        <v>3.06</v>
      </c>
      <c r="K23" s="55">
        <v>23</v>
      </c>
      <c r="L23" s="59">
        <v>1.3229166666666665E-4</v>
      </c>
      <c r="M23" s="55">
        <v>13</v>
      </c>
      <c r="N23" s="59">
        <v>2.1582175925925927E-3</v>
      </c>
      <c r="O23" s="55">
        <v>0</v>
      </c>
      <c r="P23" s="60">
        <f t="shared" si="0"/>
        <v>39</v>
      </c>
      <c r="Q23" s="73"/>
    </row>
    <row r="24" spans="1:17" x14ac:dyDescent="0.25">
      <c r="A24" s="35"/>
      <c r="B24" s="42">
        <v>64</v>
      </c>
      <c r="C24" s="63" t="s">
        <v>49</v>
      </c>
      <c r="D24" s="63" t="s">
        <v>50</v>
      </c>
      <c r="E24" s="62">
        <v>2004</v>
      </c>
      <c r="F24" s="63" t="s">
        <v>48</v>
      </c>
      <c r="G24" s="45"/>
      <c r="H24" s="64">
        <v>33</v>
      </c>
      <c r="I24" s="65">
        <v>54</v>
      </c>
      <c r="J24" s="48">
        <v>3.78</v>
      </c>
      <c r="K24" s="45">
        <v>47</v>
      </c>
      <c r="L24" s="49">
        <v>1.0983796296296296E-4</v>
      </c>
      <c r="M24" s="45">
        <v>58</v>
      </c>
      <c r="N24" s="49">
        <v>1.5982638888888889E-3</v>
      </c>
      <c r="O24" s="45">
        <v>41</v>
      </c>
      <c r="P24" s="50">
        <f t="shared" si="0"/>
        <v>200</v>
      </c>
      <c r="Q24" s="70"/>
    </row>
    <row r="25" spans="1:17" x14ac:dyDescent="0.25">
      <c r="A25" s="35"/>
      <c r="B25" s="51">
        <v>68</v>
      </c>
      <c r="C25" s="2" t="s">
        <v>53</v>
      </c>
      <c r="D25" s="2" t="s">
        <v>54</v>
      </c>
      <c r="E25" s="5">
        <v>2005</v>
      </c>
      <c r="F25" s="2" t="s">
        <v>48</v>
      </c>
      <c r="G25" s="3"/>
      <c r="H25" s="11">
        <v>33.5</v>
      </c>
      <c r="I25" s="23">
        <v>56</v>
      </c>
      <c r="J25" s="27">
        <v>3.53</v>
      </c>
      <c r="K25" s="3">
        <v>38</v>
      </c>
      <c r="L25" s="34">
        <v>1.1562500000000001E-4</v>
      </c>
      <c r="M25" s="3">
        <v>45</v>
      </c>
      <c r="N25" s="34">
        <v>1.5767361111111112E-3</v>
      </c>
      <c r="O25" s="3">
        <v>45</v>
      </c>
      <c r="P25" s="31">
        <f t="shared" si="0"/>
        <v>184</v>
      </c>
      <c r="Q25" s="71"/>
    </row>
    <row r="26" spans="1:17" x14ac:dyDescent="0.25">
      <c r="A26" s="35"/>
      <c r="B26" s="51">
        <v>62</v>
      </c>
      <c r="C26" s="2" t="s">
        <v>47</v>
      </c>
      <c r="D26" s="2" t="s">
        <v>30</v>
      </c>
      <c r="E26" s="5">
        <v>2004</v>
      </c>
      <c r="F26" s="2" t="s">
        <v>48</v>
      </c>
      <c r="G26" s="3"/>
      <c r="H26" s="11">
        <v>26</v>
      </c>
      <c r="I26" s="23">
        <v>36</v>
      </c>
      <c r="J26" s="27">
        <v>3.81</v>
      </c>
      <c r="K26" s="3">
        <v>48</v>
      </c>
      <c r="L26" s="34">
        <v>1.0787037037037038E-4</v>
      </c>
      <c r="M26" s="3">
        <v>60</v>
      </c>
      <c r="N26" s="34">
        <v>1.7140046296296298E-3</v>
      </c>
      <c r="O26" s="3">
        <v>23</v>
      </c>
      <c r="P26" s="31">
        <f t="shared" si="0"/>
        <v>167</v>
      </c>
      <c r="Q26" s="72">
        <f>SUM(P24:P28)</f>
        <v>860</v>
      </c>
    </row>
    <row r="27" spans="1:17" x14ac:dyDescent="0.25">
      <c r="A27" s="35"/>
      <c r="B27" s="51">
        <v>65</v>
      </c>
      <c r="C27" s="2" t="s">
        <v>51</v>
      </c>
      <c r="D27" s="2" t="s">
        <v>27</v>
      </c>
      <c r="E27" s="5">
        <v>2004</v>
      </c>
      <c r="F27" s="2" t="s">
        <v>48</v>
      </c>
      <c r="G27" s="3"/>
      <c r="H27" s="11">
        <v>22</v>
      </c>
      <c r="I27" s="23">
        <v>28</v>
      </c>
      <c r="J27" s="27">
        <v>3.66</v>
      </c>
      <c r="K27" s="3">
        <v>43</v>
      </c>
      <c r="L27" s="34">
        <v>1.1076388888888888E-4</v>
      </c>
      <c r="M27" s="3">
        <v>55</v>
      </c>
      <c r="N27" s="34">
        <v>1.6652777777777779E-3</v>
      </c>
      <c r="O27" s="3">
        <v>31</v>
      </c>
      <c r="P27" s="31">
        <f t="shared" si="0"/>
        <v>157</v>
      </c>
      <c r="Q27" s="71"/>
    </row>
    <row r="28" spans="1:17" ht="15.75" thickBot="1" x14ac:dyDescent="0.3">
      <c r="A28" s="35"/>
      <c r="B28" s="52">
        <v>63</v>
      </c>
      <c r="C28" s="67" t="s">
        <v>60</v>
      </c>
      <c r="D28" s="67" t="s">
        <v>61</v>
      </c>
      <c r="E28" s="66">
        <v>2005</v>
      </c>
      <c r="F28" s="67" t="s">
        <v>48</v>
      </c>
      <c r="G28" s="55"/>
      <c r="H28" s="68">
        <v>28.5</v>
      </c>
      <c r="I28" s="69">
        <v>43</v>
      </c>
      <c r="J28" s="61">
        <v>3.71</v>
      </c>
      <c r="K28" s="55">
        <v>44</v>
      </c>
      <c r="L28" s="59">
        <v>1.1331018518518516E-4</v>
      </c>
      <c r="M28" s="55">
        <v>50</v>
      </c>
      <c r="N28" s="59">
        <v>1.7767361111111111E-3</v>
      </c>
      <c r="O28" s="55">
        <v>15</v>
      </c>
      <c r="P28" s="60">
        <f t="shared" si="0"/>
        <v>152</v>
      </c>
      <c r="Q28" s="73"/>
    </row>
    <row r="29" spans="1:17" x14ac:dyDescent="0.25">
      <c r="A29" s="35"/>
      <c r="B29" s="42">
        <v>78</v>
      </c>
      <c r="C29" s="63" t="s">
        <v>33</v>
      </c>
      <c r="D29" s="63" t="s">
        <v>34</v>
      </c>
      <c r="E29" s="62">
        <v>2005</v>
      </c>
      <c r="F29" s="63" t="s">
        <v>32</v>
      </c>
      <c r="G29" s="45"/>
      <c r="H29" s="64">
        <v>13.5</v>
      </c>
      <c r="I29" s="65">
        <v>11</v>
      </c>
      <c r="J29" s="48">
        <v>3.7</v>
      </c>
      <c r="K29" s="45">
        <v>30</v>
      </c>
      <c r="L29" s="49">
        <v>1.1122685185185184E-4</v>
      </c>
      <c r="M29" s="45">
        <v>53</v>
      </c>
      <c r="N29" s="49">
        <v>1.5923611111111112E-3</v>
      </c>
      <c r="O29" s="45">
        <v>42</v>
      </c>
      <c r="P29" s="50">
        <f t="shared" si="0"/>
        <v>136</v>
      </c>
      <c r="Q29" s="70"/>
    </row>
    <row r="30" spans="1:17" x14ac:dyDescent="0.25">
      <c r="A30" s="35"/>
      <c r="B30" s="51">
        <v>79</v>
      </c>
      <c r="C30" s="2" t="s">
        <v>41</v>
      </c>
      <c r="D30" s="2" t="s">
        <v>34</v>
      </c>
      <c r="E30" s="5">
        <v>2004</v>
      </c>
      <c r="F30" s="2" t="s">
        <v>32</v>
      </c>
      <c r="G30" s="3"/>
      <c r="H30" s="11">
        <v>25</v>
      </c>
      <c r="I30" s="23">
        <v>34</v>
      </c>
      <c r="J30" s="27">
        <v>3.2</v>
      </c>
      <c r="K30" s="3">
        <v>15</v>
      </c>
      <c r="L30" s="34">
        <v>1.1701388888888889E-4</v>
      </c>
      <c r="M30" s="3">
        <v>40</v>
      </c>
      <c r="N30" s="34">
        <v>2.6129629629629628E-3</v>
      </c>
      <c r="O30" s="3">
        <v>0</v>
      </c>
      <c r="P30" s="31">
        <f t="shared" si="0"/>
        <v>89</v>
      </c>
      <c r="Q30" s="71"/>
    </row>
    <row r="31" spans="1:17" x14ac:dyDescent="0.25">
      <c r="A31" s="35"/>
      <c r="B31" s="51">
        <v>77</v>
      </c>
      <c r="C31" s="2" t="s">
        <v>44</v>
      </c>
      <c r="D31" s="2" t="s">
        <v>27</v>
      </c>
      <c r="E31" s="5">
        <v>2006</v>
      </c>
      <c r="F31" s="2" t="s">
        <v>32</v>
      </c>
      <c r="G31" s="3"/>
      <c r="H31" s="11">
        <v>19</v>
      </c>
      <c r="I31" s="23">
        <v>22</v>
      </c>
      <c r="J31" s="27">
        <v>3.26</v>
      </c>
      <c r="K31" s="3">
        <v>16</v>
      </c>
      <c r="L31" s="34">
        <v>1.1585648148148149E-4</v>
      </c>
      <c r="M31" s="3">
        <v>43</v>
      </c>
      <c r="N31" s="34">
        <v>1.8812500000000001E-3</v>
      </c>
      <c r="O31" s="3">
        <v>4</v>
      </c>
      <c r="P31" s="31">
        <f t="shared" si="0"/>
        <v>85</v>
      </c>
      <c r="Q31" s="72">
        <f>SUM(P29:P33)</f>
        <v>449</v>
      </c>
    </row>
    <row r="32" spans="1:17" x14ac:dyDescent="0.25">
      <c r="A32" s="35"/>
      <c r="B32" s="51">
        <v>74</v>
      </c>
      <c r="C32" s="2" t="s">
        <v>42</v>
      </c>
      <c r="D32" s="2" t="s">
        <v>43</v>
      </c>
      <c r="E32" s="5">
        <v>2006</v>
      </c>
      <c r="F32" s="2" t="s">
        <v>32</v>
      </c>
      <c r="G32" s="3"/>
      <c r="H32" s="11">
        <v>12</v>
      </c>
      <c r="I32" s="23">
        <v>8</v>
      </c>
      <c r="J32" s="27">
        <v>3</v>
      </c>
      <c r="K32" s="3">
        <v>11</v>
      </c>
      <c r="L32" s="34">
        <v>1.1157407407407409E-4</v>
      </c>
      <c r="M32" s="3">
        <v>53</v>
      </c>
      <c r="N32" s="34">
        <v>1.9263888888888889E-3</v>
      </c>
      <c r="O32" s="3">
        <v>0</v>
      </c>
      <c r="P32" s="31">
        <f t="shared" si="0"/>
        <v>72</v>
      </c>
      <c r="Q32" s="71"/>
    </row>
    <row r="33" spans="1:17" ht="15.75" thickBot="1" x14ac:dyDescent="0.3">
      <c r="A33" s="35"/>
      <c r="B33" s="52">
        <v>75</v>
      </c>
      <c r="C33" s="67" t="s">
        <v>35</v>
      </c>
      <c r="D33" s="67" t="s">
        <v>36</v>
      </c>
      <c r="E33" s="66">
        <v>2005</v>
      </c>
      <c r="F33" s="67" t="s">
        <v>32</v>
      </c>
      <c r="G33" s="55"/>
      <c r="H33" s="68">
        <v>21</v>
      </c>
      <c r="I33" s="69">
        <v>26</v>
      </c>
      <c r="J33" s="61">
        <v>3.14</v>
      </c>
      <c r="K33" s="55">
        <v>13</v>
      </c>
      <c r="L33" s="59">
        <v>1.2280092592592591E-4</v>
      </c>
      <c r="M33" s="55">
        <v>28</v>
      </c>
      <c r="N33" s="59">
        <v>1.9834490740740741E-3</v>
      </c>
      <c r="O33" s="55">
        <v>0</v>
      </c>
      <c r="P33" s="60">
        <f t="shared" si="0"/>
        <v>67</v>
      </c>
      <c r="Q33" s="73"/>
    </row>
    <row r="34" spans="1:17" x14ac:dyDescent="0.25">
      <c r="A34" s="35"/>
      <c r="B34" s="42">
        <v>42</v>
      </c>
      <c r="C34" s="63" t="s">
        <v>2</v>
      </c>
      <c r="D34" s="63" t="s">
        <v>3</v>
      </c>
      <c r="E34" s="62">
        <v>2007</v>
      </c>
      <c r="F34" s="63" t="s">
        <v>4</v>
      </c>
      <c r="G34" s="45"/>
      <c r="H34" s="64">
        <v>18</v>
      </c>
      <c r="I34" s="65">
        <v>20</v>
      </c>
      <c r="J34" s="48">
        <v>3.31</v>
      </c>
      <c r="K34" s="45">
        <v>31</v>
      </c>
      <c r="L34" s="49">
        <v>1.1921296296296299E-4</v>
      </c>
      <c r="M34" s="45">
        <v>35</v>
      </c>
      <c r="N34" s="49">
        <v>1.7679398148148149E-3</v>
      </c>
      <c r="O34" s="45">
        <v>17</v>
      </c>
      <c r="P34" s="50">
        <f t="shared" si="0"/>
        <v>103</v>
      </c>
      <c r="Q34" s="70"/>
    </row>
    <row r="35" spans="1:17" x14ac:dyDescent="0.25">
      <c r="A35" s="35"/>
      <c r="B35" s="51">
        <v>40</v>
      </c>
      <c r="C35" s="2" t="s">
        <v>6</v>
      </c>
      <c r="D35" s="2" t="s">
        <v>7</v>
      </c>
      <c r="E35" s="5">
        <v>2006</v>
      </c>
      <c r="F35" s="2" t="s">
        <v>4</v>
      </c>
      <c r="G35" s="3"/>
      <c r="H35" s="11">
        <v>17</v>
      </c>
      <c r="I35" s="23">
        <v>18</v>
      </c>
      <c r="J35" s="27">
        <v>2.69</v>
      </c>
      <c r="K35" s="3">
        <v>11</v>
      </c>
      <c r="L35" s="34">
        <v>1.2048611111111113E-4</v>
      </c>
      <c r="M35" s="3">
        <v>15</v>
      </c>
      <c r="N35" s="34">
        <v>1.6140046296296295E-3</v>
      </c>
      <c r="O35" s="3">
        <v>39</v>
      </c>
      <c r="P35" s="31">
        <f t="shared" si="0"/>
        <v>83</v>
      </c>
      <c r="Q35" s="71"/>
    </row>
    <row r="36" spans="1:17" x14ac:dyDescent="0.25">
      <c r="A36" s="35"/>
      <c r="B36" s="51">
        <v>43</v>
      </c>
      <c r="C36" s="2" t="s">
        <v>11</v>
      </c>
      <c r="D36" s="2" t="s">
        <v>12</v>
      </c>
      <c r="E36" s="5">
        <v>2006</v>
      </c>
      <c r="F36" s="2" t="s">
        <v>4</v>
      </c>
      <c r="G36" s="3"/>
      <c r="H36" s="11">
        <v>21.5</v>
      </c>
      <c r="I36" s="23">
        <v>27</v>
      </c>
      <c r="J36" s="27">
        <v>3.13</v>
      </c>
      <c r="K36" s="3">
        <v>25</v>
      </c>
      <c r="L36" s="34">
        <v>1.1655092592592593E-4</v>
      </c>
      <c r="M36" s="3">
        <v>21</v>
      </c>
      <c r="N36" s="34">
        <v>1.8953703703703704E-3</v>
      </c>
      <c r="O36" s="3">
        <v>3</v>
      </c>
      <c r="P36" s="31">
        <f t="shared" si="0"/>
        <v>76</v>
      </c>
      <c r="Q36" s="72">
        <f>SUM(P34:P38)</f>
        <v>357</v>
      </c>
    </row>
    <row r="37" spans="1:17" x14ac:dyDescent="0.25">
      <c r="A37" s="35"/>
      <c r="B37" s="51">
        <v>45</v>
      </c>
      <c r="C37" s="2" t="s">
        <v>9</v>
      </c>
      <c r="D37" s="2" t="s">
        <v>10</v>
      </c>
      <c r="E37" s="5">
        <v>2004</v>
      </c>
      <c r="F37" s="2" t="s">
        <v>4</v>
      </c>
      <c r="G37" s="3"/>
      <c r="H37" s="11">
        <v>17.5</v>
      </c>
      <c r="I37" s="23">
        <v>19</v>
      </c>
      <c r="J37" s="27">
        <v>3.06</v>
      </c>
      <c r="K37" s="3">
        <v>23</v>
      </c>
      <c r="L37" s="34">
        <v>1.2812500000000001E-4</v>
      </c>
      <c r="M37" s="3">
        <v>19</v>
      </c>
      <c r="N37" s="34">
        <v>2.0559027777777776E-3</v>
      </c>
      <c r="O37" s="3">
        <v>0</v>
      </c>
      <c r="P37" s="31">
        <f t="shared" si="0"/>
        <v>61</v>
      </c>
      <c r="Q37" s="71"/>
    </row>
    <row r="38" spans="1:17" ht="15.75" thickBot="1" x14ac:dyDescent="0.3">
      <c r="A38" s="35"/>
      <c r="B38" s="52">
        <v>41</v>
      </c>
      <c r="C38" s="67" t="s">
        <v>8</v>
      </c>
      <c r="D38" s="67" t="s">
        <v>14</v>
      </c>
      <c r="E38" s="66">
        <v>2006</v>
      </c>
      <c r="F38" s="67" t="s">
        <v>4</v>
      </c>
      <c r="G38" s="55"/>
      <c r="H38" s="68">
        <v>14</v>
      </c>
      <c r="I38" s="69">
        <v>12</v>
      </c>
      <c r="J38" s="61">
        <v>2.8</v>
      </c>
      <c r="K38" s="55">
        <v>14</v>
      </c>
      <c r="L38" s="59">
        <v>1.3726851851851853E-4</v>
      </c>
      <c r="M38" s="55">
        <v>8</v>
      </c>
      <c r="N38" s="59">
        <v>2.1586805555555556E-3</v>
      </c>
      <c r="O38" s="55">
        <v>0</v>
      </c>
      <c r="P38" s="60">
        <f t="shared" si="0"/>
        <v>34</v>
      </c>
      <c r="Q38" s="73"/>
    </row>
    <row r="39" spans="1:17" x14ac:dyDescent="0.25">
      <c r="A39" s="35"/>
      <c r="B39" s="42">
        <v>55</v>
      </c>
      <c r="C39" s="63" t="s">
        <v>15</v>
      </c>
      <c r="D39" s="63" t="s">
        <v>16</v>
      </c>
      <c r="E39" s="62">
        <v>2004</v>
      </c>
      <c r="F39" s="63" t="s">
        <v>17</v>
      </c>
      <c r="G39" s="45"/>
      <c r="H39" s="64">
        <v>27.5</v>
      </c>
      <c r="I39" s="65">
        <v>40</v>
      </c>
      <c r="J39" s="48">
        <v>4.41</v>
      </c>
      <c r="K39" s="45">
        <v>75</v>
      </c>
      <c r="L39" s="49">
        <v>1.0844907407407407E-4</v>
      </c>
      <c r="M39" s="45">
        <v>60</v>
      </c>
      <c r="N39" s="49">
        <v>1.3983796296296296E-3</v>
      </c>
      <c r="O39" s="45">
        <v>73</v>
      </c>
      <c r="P39" s="50">
        <f t="shared" si="0"/>
        <v>248</v>
      </c>
      <c r="Q39" s="70"/>
    </row>
    <row r="40" spans="1:17" x14ac:dyDescent="0.25">
      <c r="A40" s="35"/>
      <c r="B40" s="51">
        <v>59</v>
      </c>
      <c r="C40" s="2" t="s">
        <v>18</v>
      </c>
      <c r="D40" s="2" t="s">
        <v>19</v>
      </c>
      <c r="E40" s="5">
        <v>2004</v>
      </c>
      <c r="F40" s="2" t="s">
        <v>17</v>
      </c>
      <c r="G40" s="3"/>
      <c r="H40" s="11">
        <v>27</v>
      </c>
      <c r="I40" s="23">
        <v>39</v>
      </c>
      <c r="J40" s="27">
        <v>3.78</v>
      </c>
      <c r="K40" s="3">
        <v>47</v>
      </c>
      <c r="L40" s="34">
        <v>1.1319444444444442E-4</v>
      </c>
      <c r="M40" s="3">
        <v>50</v>
      </c>
      <c r="N40" s="34">
        <v>1.5237268518518518E-3</v>
      </c>
      <c r="O40" s="3">
        <v>53</v>
      </c>
      <c r="P40" s="31">
        <f t="shared" si="0"/>
        <v>189</v>
      </c>
      <c r="Q40" s="71"/>
    </row>
    <row r="41" spans="1:17" x14ac:dyDescent="0.25">
      <c r="A41" s="35"/>
      <c r="B41" s="51">
        <v>54</v>
      </c>
      <c r="C41" s="2" t="s">
        <v>20</v>
      </c>
      <c r="D41" s="2" t="s">
        <v>21</v>
      </c>
      <c r="E41" s="5">
        <v>2006</v>
      </c>
      <c r="F41" s="2" t="s">
        <v>17</v>
      </c>
      <c r="G41" s="3"/>
      <c r="H41" s="11">
        <v>22.5</v>
      </c>
      <c r="I41" s="23">
        <v>29</v>
      </c>
      <c r="J41" s="27">
        <v>3.6</v>
      </c>
      <c r="K41" s="3">
        <v>41</v>
      </c>
      <c r="L41" s="34">
        <v>1.1400462962962963E-4</v>
      </c>
      <c r="M41" s="3">
        <v>48</v>
      </c>
      <c r="N41" s="34">
        <v>1.5134259259259259E-3</v>
      </c>
      <c r="O41" s="3">
        <v>55</v>
      </c>
      <c r="P41" s="31">
        <f t="shared" si="0"/>
        <v>173</v>
      </c>
      <c r="Q41" s="72">
        <f>SUM(P39:P43)</f>
        <v>869</v>
      </c>
    </row>
    <row r="42" spans="1:17" x14ac:dyDescent="0.25">
      <c r="A42" s="35"/>
      <c r="B42" s="51">
        <v>56</v>
      </c>
      <c r="C42" s="2" t="s">
        <v>22</v>
      </c>
      <c r="D42" s="2" t="s">
        <v>23</v>
      </c>
      <c r="E42" s="5">
        <v>2007</v>
      </c>
      <c r="F42" s="2" t="s">
        <v>17</v>
      </c>
      <c r="G42" s="3"/>
      <c r="H42" s="11">
        <v>16.5</v>
      </c>
      <c r="I42" s="23">
        <v>17</v>
      </c>
      <c r="J42" s="27">
        <v>3.74</v>
      </c>
      <c r="K42" s="3">
        <v>45</v>
      </c>
      <c r="L42" s="34">
        <v>1.1516203703703704E-4</v>
      </c>
      <c r="M42" s="3">
        <v>45</v>
      </c>
      <c r="N42" s="34">
        <v>1.6168981481481479E-3</v>
      </c>
      <c r="O42" s="3">
        <v>38</v>
      </c>
      <c r="P42" s="31">
        <f t="shared" si="0"/>
        <v>145</v>
      </c>
      <c r="Q42" s="71"/>
    </row>
    <row r="43" spans="1:17" ht="15.75" thickBot="1" x14ac:dyDescent="0.3">
      <c r="A43" s="35"/>
      <c r="B43" s="52">
        <v>53</v>
      </c>
      <c r="C43" s="67" t="s">
        <v>29</v>
      </c>
      <c r="D43" s="67" t="s">
        <v>30</v>
      </c>
      <c r="E43" s="66">
        <v>2005</v>
      </c>
      <c r="F43" s="67" t="s">
        <v>17</v>
      </c>
      <c r="G43" s="55"/>
      <c r="H43" s="68">
        <v>15.5</v>
      </c>
      <c r="I43" s="69">
        <v>15</v>
      </c>
      <c r="J43" s="61">
        <v>3.52</v>
      </c>
      <c r="K43" s="55">
        <v>38</v>
      </c>
      <c r="L43" s="59">
        <v>1.1701388888888889E-4</v>
      </c>
      <c r="M43" s="55">
        <v>40</v>
      </c>
      <c r="N43" s="59">
        <v>1.7347222222222224E-3</v>
      </c>
      <c r="O43" s="55">
        <v>21</v>
      </c>
      <c r="P43" s="60">
        <f t="shared" si="0"/>
        <v>114</v>
      </c>
      <c r="Q43" s="73"/>
    </row>
    <row r="44" spans="1:17" x14ac:dyDescent="0.25">
      <c r="A44" s="35"/>
      <c r="B44" s="42">
        <v>89</v>
      </c>
      <c r="C44" s="63" t="s">
        <v>111</v>
      </c>
      <c r="D44" s="63" t="s">
        <v>30</v>
      </c>
      <c r="E44" s="62">
        <v>2005</v>
      </c>
      <c r="F44" s="63" t="s">
        <v>13</v>
      </c>
      <c r="G44" s="45"/>
      <c r="H44" s="64">
        <v>34</v>
      </c>
      <c r="I44" s="65">
        <v>57</v>
      </c>
      <c r="J44" s="48">
        <v>3.6</v>
      </c>
      <c r="K44" s="45">
        <v>41</v>
      </c>
      <c r="L44" s="49">
        <v>1.0706018518518519E-4</v>
      </c>
      <c r="M44" s="45">
        <v>63</v>
      </c>
      <c r="N44" s="49">
        <v>1.5554398148148148E-3</v>
      </c>
      <c r="O44" s="45">
        <v>48</v>
      </c>
      <c r="P44" s="50">
        <f t="shared" si="0"/>
        <v>209</v>
      </c>
      <c r="Q44" s="70"/>
    </row>
    <row r="45" spans="1:17" x14ac:dyDescent="0.25">
      <c r="A45" s="35"/>
      <c r="B45" s="51">
        <v>88</v>
      </c>
      <c r="C45" s="2" t="s">
        <v>110</v>
      </c>
      <c r="D45" s="2" t="s">
        <v>30</v>
      </c>
      <c r="E45" s="5">
        <v>2006</v>
      </c>
      <c r="F45" s="2" t="s">
        <v>13</v>
      </c>
      <c r="G45" s="3"/>
      <c r="H45" s="11">
        <v>30</v>
      </c>
      <c r="I45" s="23">
        <v>47</v>
      </c>
      <c r="J45" s="27">
        <v>3.78</v>
      </c>
      <c r="K45" s="3">
        <v>47</v>
      </c>
      <c r="L45" s="34">
        <v>1.0972222222222222E-4</v>
      </c>
      <c r="M45" s="3">
        <v>58</v>
      </c>
      <c r="N45" s="34">
        <v>1.5241898148148148E-3</v>
      </c>
      <c r="O45" s="3">
        <v>53</v>
      </c>
      <c r="P45" s="31">
        <f t="shared" si="0"/>
        <v>205</v>
      </c>
      <c r="Q45" s="71"/>
    </row>
    <row r="46" spans="1:17" x14ac:dyDescent="0.25">
      <c r="A46" s="35"/>
      <c r="B46" s="51">
        <v>86</v>
      </c>
      <c r="C46" s="2" t="s">
        <v>107</v>
      </c>
      <c r="D46" s="2" t="s">
        <v>108</v>
      </c>
      <c r="E46" s="5">
        <v>2005</v>
      </c>
      <c r="F46" s="2" t="s">
        <v>13</v>
      </c>
      <c r="G46" s="3"/>
      <c r="H46" s="11">
        <v>24.5</v>
      </c>
      <c r="I46" s="23">
        <v>33</v>
      </c>
      <c r="J46" s="27">
        <v>3.29</v>
      </c>
      <c r="K46" s="3">
        <v>30</v>
      </c>
      <c r="L46" s="34">
        <v>1.1550925925925927E-4</v>
      </c>
      <c r="M46" s="3">
        <v>45</v>
      </c>
      <c r="N46" s="34">
        <v>1.7395833333333332E-3</v>
      </c>
      <c r="O46" s="3">
        <v>20</v>
      </c>
      <c r="P46" s="31">
        <f t="shared" si="0"/>
        <v>128</v>
      </c>
      <c r="Q46" s="72">
        <f>SUM(P44:P48)</f>
        <v>776</v>
      </c>
    </row>
    <row r="47" spans="1:17" x14ac:dyDescent="0.25">
      <c r="A47" s="35"/>
      <c r="B47" s="51">
        <v>87</v>
      </c>
      <c r="C47" s="2" t="s">
        <v>107</v>
      </c>
      <c r="D47" s="2" t="s">
        <v>109</v>
      </c>
      <c r="E47" s="5">
        <v>2005</v>
      </c>
      <c r="F47" s="2" t="s">
        <v>13</v>
      </c>
      <c r="G47" s="3"/>
      <c r="H47" s="11">
        <v>24.5</v>
      </c>
      <c r="I47" s="23">
        <v>33</v>
      </c>
      <c r="J47" s="27">
        <v>3.52</v>
      </c>
      <c r="K47" s="3">
        <v>38</v>
      </c>
      <c r="L47" s="34">
        <v>1.1967592592592592E-4</v>
      </c>
      <c r="M47" s="3">
        <v>35</v>
      </c>
      <c r="N47" s="34">
        <v>1.7527777777777778E-3</v>
      </c>
      <c r="O47" s="3">
        <v>18</v>
      </c>
      <c r="P47" s="31">
        <f t="shared" si="0"/>
        <v>124</v>
      </c>
      <c r="Q47" s="71"/>
    </row>
    <row r="48" spans="1:17" ht="15.75" thickBot="1" x14ac:dyDescent="0.3">
      <c r="A48" s="35"/>
      <c r="B48" s="52">
        <v>85</v>
      </c>
      <c r="C48" s="67" t="s">
        <v>107</v>
      </c>
      <c r="D48" s="67" t="s">
        <v>102</v>
      </c>
      <c r="E48" s="66">
        <v>2006</v>
      </c>
      <c r="F48" s="67" t="s">
        <v>13</v>
      </c>
      <c r="G48" s="55"/>
      <c r="H48" s="68">
        <v>16.5</v>
      </c>
      <c r="I48" s="69">
        <v>17</v>
      </c>
      <c r="J48" s="61">
        <v>3.45</v>
      </c>
      <c r="K48" s="55">
        <v>36</v>
      </c>
      <c r="L48" s="59">
        <v>1.244212962962963E-4</v>
      </c>
      <c r="M48" s="55">
        <v>24</v>
      </c>
      <c r="N48" s="59">
        <v>1.6528935185185186E-3</v>
      </c>
      <c r="O48" s="55">
        <v>33</v>
      </c>
      <c r="P48" s="60">
        <f t="shared" si="0"/>
        <v>110</v>
      </c>
      <c r="Q48" s="73"/>
    </row>
    <row r="49" spans="1:17" x14ac:dyDescent="0.25">
      <c r="A49" s="35"/>
      <c r="B49" s="42">
        <v>100</v>
      </c>
      <c r="C49" s="63" t="s">
        <v>63</v>
      </c>
      <c r="D49" s="63" t="s">
        <v>14</v>
      </c>
      <c r="E49" s="62">
        <v>2004</v>
      </c>
      <c r="F49" s="63" t="s">
        <v>112</v>
      </c>
      <c r="G49" s="45"/>
      <c r="H49" s="64">
        <v>26</v>
      </c>
      <c r="I49" s="65">
        <v>36</v>
      </c>
      <c r="J49" s="48">
        <v>3.37</v>
      </c>
      <c r="K49" s="45">
        <v>33</v>
      </c>
      <c r="L49" s="49">
        <v>1.111111111111111E-4</v>
      </c>
      <c r="M49" s="45">
        <v>53</v>
      </c>
      <c r="N49" s="49">
        <v>1.5586805555555556E-3</v>
      </c>
      <c r="O49" s="45">
        <v>48</v>
      </c>
      <c r="P49" s="50">
        <f t="shared" si="0"/>
        <v>170</v>
      </c>
      <c r="Q49" s="70"/>
    </row>
    <row r="50" spans="1:17" x14ac:dyDescent="0.25">
      <c r="A50" s="35"/>
      <c r="B50" s="51">
        <v>99</v>
      </c>
      <c r="C50" s="2" t="s">
        <v>62</v>
      </c>
      <c r="D50" s="2" t="s">
        <v>61</v>
      </c>
      <c r="E50" s="5">
        <v>2005</v>
      </c>
      <c r="F50" s="2" t="s">
        <v>112</v>
      </c>
      <c r="G50" s="3"/>
      <c r="H50" s="11">
        <v>29</v>
      </c>
      <c r="I50" s="23">
        <v>44</v>
      </c>
      <c r="J50" s="27">
        <v>3.47</v>
      </c>
      <c r="K50" s="3">
        <v>36</v>
      </c>
      <c r="L50" s="34">
        <v>1.1030092592592592E-4</v>
      </c>
      <c r="M50" s="3">
        <v>55</v>
      </c>
      <c r="N50" s="34">
        <v>1.7487268518518518E-3</v>
      </c>
      <c r="O50" s="3">
        <v>19</v>
      </c>
      <c r="P50" s="31">
        <f t="shared" si="0"/>
        <v>154</v>
      </c>
      <c r="Q50" s="71"/>
    </row>
    <row r="51" spans="1:17" x14ac:dyDescent="0.25">
      <c r="A51" s="35"/>
      <c r="B51" s="51">
        <v>103</v>
      </c>
      <c r="C51" s="2" t="s">
        <v>65</v>
      </c>
      <c r="D51" s="2" t="s">
        <v>66</v>
      </c>
      <c r="E51" s="5">
        <v>2004</v>
      </c>
      <c r="F51" s="2" t="s">
        <v>112</v>
      </c>
      <c r="G51" s="3"/>
      <c r="H51" s="11">
        <v>29.5</v>
      </c>
      <c r="I51" s="23">
        <v>45</v>
      </c>
      <c r="J51" s="27">
        <v>3.68</v>
      </c>
      <c r="K51" s="3">
        <v>43</v>
      </c>
      <c r="L51" s="34">
        <v>1.1666666666666667E-4</v>
      </c>
      <c r="M51" s="3">
        <v>41</v>
      </c>
      <c r="N51" s="34">
        <v>1.7344907407407407E-3</v>
      </c>
      <c r="O51" s="3">
        <v>21</v>
      </c>
      <c r="P51" s="31">
        <f t="shared" si="0"/>
        <v>150</v>
      </c>
      <c r="Q51" s="72">
        <f>SUM(P49:P53)</f>
        <v>714</v>
      </c>
    </row>
    <row r="52" spans="1:17" x14ac:dyDescent="0.25">
      <c r="A52" s="35"/>
      <c r="B52" s="51">
        <v>102</v>
      </c>
      <c r="C52" s="2" t="s">
        <v>67</v>
      </c>
      <c r="D52" s="2" t="s">
        <v>27</v>
      </c>
      <c r="E52" s="5">
        <v>2005</v>
      </c>
      <c r="F52" s="2" t="s">
        <v>112</v>
      </c>
      <c r="G52" s="3"/>
      <c r="H52" s="11">
        <v>26.5</v>
      </c>
      <c r="I52" s="23">
        <v>37</v>
      </c>
      <c r="J52" s="27">
        <v>3.34</v>
      </c>
      <c r="K52" s="3">
        <v>32</v>
      </c>
      <c r="L52" s="34">
        <v>1.2175925925925924E-4</v>
      </c>
      <c r="M52" s="3">
        <v>30</v>
      </c>
      <c r="N52" s="34">
        <v>1.6847222222222222E-3</v>
      </c>
      <c r="O52" s="3">
        <v>29</v>
      </c>
      <c r="P52" s="31">
        <f t="shared" si="0"/>
        <v>128</v>
      </c>
      <c r="Q52" s="71"/>
    </row>
    <row r="53" spans="1:17" ht="15.75" thickBot="1" x14ac:dyDescent="0.3">
      <c r="A53" s="35"/>
      <c r="B53" s="52">
        <v>101</v>
      </c>
      <c r="C53" s="67" t="s">
        <v>68</v>
      </c>
      <c r="D53" s="67" t="s">
        <v>61</v>
      </c>
      <c r="E53" s="66">
        <v>2006</v>
      </c>
      <c r="F53" s="67" t="s">
        <v>112</v>
      </c>
      <c r="G53" s="55"/>
      <c r="H53" s="68">
        <v>25</v>
      </c>
      <c r="I53" s="69">
        <v>34</v>
      </c>
      <c r="J53" s="61">
        <v>3</v>
      </c>
      <c r="K53" s="55">
        <v>21</v>
      </c>
      <c r="L53" s="59">
        <v>1.2037037037037039E-4</v>
      </c>
      <c r="M53" s="55">
        <v>33</v>
      </c>
      <c r="N53" s="59">
        <v>1.7067129629629628E-3</v>
      </c>
      <c r="O53" s="55">
        <v>24</v>
      </c>
      <c r="P53" s="60">
        <f t="shared" si="0"/>
        <v>112</v>
      </c>
      <c r="Q53" s="73"/>
    </row>
  </sheetData>
  <mergeCells count="9">
    <mergeCell ref="H7:I7"/>
    <mergeCell ref="J7:K7"/>
    <mergeCell ref="L7:M7"/>
    <mergeCell ref="N7:O7"/>
    <mergeCell ref="A1:P1"/>
    <mergeCell ref="A2:P2"/>
    <mergeCell ref="A4:P4"/>
    <mergeCell ref="B5:J5"/>
    <mergeCell ref="A6:G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indyw.</vt:lpstr>
      <vt:lpstr>druż.</vt:lpstr>
      <vt:lpstr> druż. obliczenia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belk</cp:lastModifiedBy>
  <cp:lastPrinted>2017-05-18T13:25:09Z</cp:lastPrinted>
  <dcterms:created xsi:type="dcterms:W3CDTF">2017-05-15T13:07:16Z</dcterms:created>
  <dcterms:modified xsi:type="dcterms:W3CDTF">2017-05-18T13:28:29Z</dcterms:modified>
</cp:coreProperties>
</file>